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5875" windowHeight="11580" activeTab="2"/>
  </bookViews>
  <sheets>
    <sheet name="EXTRA 5   ΛΙΣΤΑ ΣΥΣΤΗΜΑΤΩΝ " sheetId="1" r:id="rId1"/>
    <sheet name="EXTRA 5  15 ΑΡ ΣΤΗΛΕΣ 13 ΔΙΣΜ" sheetId="2" r:id="rId2"/>
    <sheet name="EXTRA 5  15 ΑΡ ΣΤΗΛΕΣ 13 PDF" sheetId="4" r:id="rId3"/>
  </sheets>
  <definedNames>
    <definedName name="Beg_Bal" localSheetId="0">#REF!</definedName>
    <definedName name="Beg_Bal" localSheetId="2">#REF!</definedName>
    <definedName name="Beg_Bal">#REF!</definedName>
    <definedName name="big_ban" localSheetId="0">#REF!</definedName>
    <definedName name="big_ban" localSheetId="2">#REF!</definedName>
    <definedName name="big_ban">#REF!</definedName>
    <definedName name="Data" localSheetId="0">#REF!</definedName>
    <definedName name="Data" localSheetId="2">#REF!</definedName>
    <definedName name="Data">#REF!</definedName>
    <definedName name="dataa" localSheetId="0">#REF!</definedName>
    <definedName name="dataa" localSheetId="2">#REF!</definedName>
    <definedName name="dataa">#REF!</definedName>
    <definedName name="end_bad" localSheetId="0">#REF!</definedName>
    <definedName name="end_bad" localSheetId="2">#REF!</definedName>
    <definedName name="end_bad">#REF!</definedName>
    <definedName name="End_Bal" localSheetId="0">#REF!</definedName>
    <definedName name="End_Bal" localSheetId="2">#REF!</definedName>
    <definedName name="End_Bal">#REF!</definedName>
    <definedName name="Extra_Pay" localSheetId="0">#REF!</definedName>
    <definedName name="Extra_Pay" localSheetId="2">#REF!</definedName>
    <definedName name="Extra_Pay">#REF!</definedName>
    <definedName name="extra_pla" localSheetId="0">#REF!</definedName>
    <definedName name="extra_pla" localSheetId="2">#REF!</definedName>
    <definedName name="extra_pla">#REF!</definedName>
    <definedName name="Full_Print" localSheetId="0">#REF!</definedName>
    <definedName name="Full_Print" localSheetId="2">#REF!</definedName>
    <definedName name="Full_Print">#REF!</definedName>
    <definedName name="full_prn" localSheetId="0">#REF!</definedName>
    <definedName name="full_prn" localSheetId="2">#REF!</definedName>
    <definedName name="full_prn">#REF!</definedName>
    <definedName name="Header_Row" localSheetId="0">ROW(#REF!)</definedName>
    <definedName name="Header_Row" localSheetId="2">ROW(#REF!)</definedName>
    <definedName name="Header_Row">ROW(#REF!)</definedName>
    <definedName name="Int" localSheetId="0">#REF!</definedName>
    <definedName name="Int" localSheetId="2">#REF!</definedName>
    <definedName name="Int">#REF!</definedName>
    <definedName name="int_rate" localSheetId="0">#REF!</definedName>
    <definedName name="int_rate" localSheetId="2">#REF!</definedName>
    <definedName name="int_rate">#REF!</definedName>
    <definedName name="Interest_Rate" localSheetId="0">#REF!</definedName>
    <definedName name="Interest_Rate" localSheetId="2">#REF!</definedName>
    <definedName name="Interest_Rate">#REF!</definedName>
    <definedName name="Last_Row">#N/A</definedName>
    <definedName name="loa_year" localSheetId="0">#REF!</definedName>
    <definedName name="loa_year" localSheetId="2">#REF!</definedName>
    <definedName name="loa_year">#REF!</definedName>
    <definedName name="Loan_Amount" localSheetId="0">#REF!</definedName>
    <definedName name="Loan_Amount" localSheetId="2">#REF!</definedName>
    <definedName name="Loan_Amount">#REF!</definedName>
    <definedName name="Loan_Start" localSheetId="0">#REF!</definedName>
    <definedName name="Loan_Start" localSheetId="2">#REF!</definedName>
    <definedName name="Loan_Start">#REF!</definedName>
    <definedName name="Loan_Years" localSheetId="0">#REF!</definedName>
    <definedName name="Loan_Years" localSheetId="2">#REF!</definedName>
    <definedName name="Loan_Years">#REF!</definedName>
    <definedName name="lon" localSheetId="0">#REF!</definedName>
    <definedName name="lon" localSheetId="2">#REF!</definedName>
    <definedName name="lon">#REF!</definedName>
    <definedName name="lon_star" localSheetId="0">#REF!</definedName>
    <definedName name="lon_star" localSheetId="2">#REF!</definedName>
    <definedName name="lon_star">#REF!</definedName>
    <definedName name="mmmm" localSheetId="0">#REF!</definedName>
    <definedName name="mmmm" localSheetId="2">#REF!</definedName>
    <definedName name="mmmm">#REF!</definedName>
    <definedName name="nit" localSheetId="0">#REF!</definedName>
    <definedName name="nit" localSheetId="2">#REF!</definedName>
    <definedName name="nit">#REF!</definedName>
    <definedName name="nm" localSheetId="0">#REF!</definedName>
    <definedName name="nm" localSheetId="2">#REF!</definedName>
    <definedName name="nm">#REF!</definedName>
    <definedName name="Num_Pmt_Per_Year" localSheetId="0">#REF!</definedName>
    <definedName name="Num_Pmt_Per_Year" localSheetId="2">#REF!</definedName>
    <definedName name="Num_Pmt_Per_Year">#REF!</definedName>
    <definedName name="num_pr_per_year" localSheetId="0">#REF!</definedName>
    <definedName name="num_pr_per_year" localSheetId="2">#REF!</definedName>
    <definedName name="num_pr_per_year">#REF!</definedName>
    <definedName name="numb_pla" localSheetId="0">MATCH(0.01,'EXTRA 5   ΛΙΣΤΑ ΣΥΣΤΗΜΑΤΩΝ '!end_bad,-1)+1</definedName>
    <definedName name="numb_pla" localSheetId="2">MATCH(0.01,'EXTRA 5  15 ΑΡ ΣΤΗΛΕΣ 13 PDF'!end_bad,-1)+1</definedName>
    <definedName name="numb_pla">MATCH(0.01,end_bad,-1)+1</definedName>
    <definedName name="Number_of_Payments" localSheetId="0">MATCH(0.01,'EXTRA 5   ΛΙΣΤΑ ΣΥΣΤΗΜΑΤΩΝ '!End_Bal,-1)+1</definedName>
    <definedName name="Number_of_Payments" localSheetId="2">MATCH(0.01,'EXTRA 5  15 ΑΡ ΣΤΗΛΕΣ 13 PDF'!End_Bal,-1)+1</definedName>
    <definedName name="Number_of_Payments">MATCH(0.01,End_Bal,-1)+1</definedName>
    <definedName name="Pay_Date" localSheetId="0">#REF!</definedName>
    <definedName name="Pay_Date" localSheetId="2">#REF!</definedName>
    <definedName name="Pay_Date">#REF!</definedName>
    <definedName name="Pay_Num" localSheetId="0">#REF!</definedName>
    <definedName name="Pay_Num" localSheetId="2">#REF!</definedName>
    <definedName name="Pay_Num">#REF!</definedName>
    <definedName name="Payment_Date" localSheetId="0">DATE(YEAR('EXTRA 5   ΛΙΣΤΑ ΣΥΣΤΗΜΑΤΩΝ '!Loan_Start),MONTH('EXTRA 5   ΛΙΣΤΑ ΣΥΣΤΗΜΑΤΩΝ '!Loan_Start)+Payment_Number,DAY('EXTRA 5   ΛΙΣΤΑ ΣΥΣΤΗΜΑΤΩΝ '!Loan_Start))</definedName>
    <definedName name="Payment_Date" localSheetId="2">DATE(YEAR('EXTRA 5  15 ΑΡ ΣΤΗΛΕΣ 13 PDF'!Loan_Start),MONTH('EXTRA 5  15 ΑΡ ΣΤΗΛΕΣ 13 PDF'!Loan_Start)+Payment_Number,DAY('EXTRA 5  15 ΑΡ ΣΤΗΛΕΣ 13 PDF'!Loan_Start))</definedName>
    <definedName name="Payment_Date">DATE(YEAR(Loan_Start),MONTH(Loan_Start)+Payment_Number,DAY(Loan_Start))</definedName>
    <definedName name="per_num" localSheetId="0">#REF!</definedName>
    <definedName name="per_num" localSheetId="2">#REF!</definedName>
    <definedName name="per_num">#REF!</definedName>
    <definedName name="play_date" localSheetId="0">#REF!</definedName>
    <definedName name="play_date" localSheetId="2">#REF!</definedName>
    <definedName name="play_date">#REF!</definedName>
    <definedName name="play_fade" localSheetId="0">DATE(YEAR('EXTRA 5   ΛΙΣΤΑ ΣΥΣΤΗΜΑΤΩΝ '!lon_star),MONTH('EXTRA 5   ΛΙΣΤΑ ΣΥΣΤΗΜΑΤΩΝ '!lon_star)+Payment_Number,DAY('EXTRA 5   ΛΙΣΤΑ ΣΥΣΤΗΜΑΤΩΝ '!lon_star))</definedName>
    <definedName name="play_fade" localSheetId="2">DATE(YEAR('EXTRA 5  15 ΑΡ ΣΤΗΛΕΣ 13 PDF'!lon_star),MONTH('EXTRA 5  15 ΑΡ ΣΤΗΛΕΣ 13 PDF'!lon_star)+Payment_Number,DAY('EXTRA 5  15 ΑΡ ΣΤΗΛΕΣ 13 PDF'!lon_star))</definedName>
    <definedName name="play_fade">DATE(YEAR(lon_star),MONTH(lon_star)+Payment_Number,DAY(lon_star))</definedName>
    <definedName name="pr_ar_res" localSheetId="0">OFFSET('EXTRA 5   ΛΙΣΤΑ ΣΥΣΤΗΜΑΤΩΝ '!full_prn,0,0,Last_Row)</definedName>
    <definedName name="pr_ar_res" localSheetId="2">OFFSET('EXTRA 5  15 ΑΡ ΣΤΗΛΕΣ 13 PDF'!full_prn,0,0,[0]!Last_Row)</definedName>
    <definedName name="pr_ar_res">OFFSET(full_prn,0,0,Last_Row)</definedName>
    <definedName name="pre_payy" localSheetId="0">#REF!</definedName>
    <definedName name="pre_payy" localSheetId="2">#REF!</definedName>
    <definedName name="pre_payy">#REF!</definedName>
    <definedName name="Princ" localSheetId="0">#REF!</definedName>
    <definedName name="Princ" localSheetId="2">#REF!</definedName>
    <definedName name="Princ">#REF!</definedName>
    <definedName name="_xlnm.Print_Area" localSheetId="0">'EXTRA 5   ΛΙΣΤΑ ΣΥΣΤΗΜΑΤΩΝ '!#REF!</definedName>
    <definedName name="_xlnm.Print_Area" localSheetId="2">'EXTRA 5  15 ΑΡ ΣΤΗΛΕΣ 13 PDF'!$A$3:$O$48</definedName>
    <definedName name="_xlnm.Print_Area" localSheetId="1">'EXTRA 5  15 ΑΡ ΣΤΗΛΕΣ 13 ΔΙΣΜ'!$D$55:$P$62</definedName>
    <definedName name="Print_Area_Reset" localSheetId="0">OFFSET('EXTRA 5   ΛΙΣΤΑ ΣΥΣΤΗΜΑΤΩΝ '!Full_Print,0,0,Last_Row)</definedName>
    <definedName name="Print_Area_Reset" localSheetId="2">OFFSET('EXTRA 5  15 ΑΡ ΣΤΗΛΕΣ 13 PDF'!Full_Print,0,0,[0]!Last_Row)</definedName>
    <definedName name="Print_Area_Reset">OFFSET(Full_Print,0,0,Last_Row)</definedName>
    <definedName name="prits" localSheetId="0">#REF!</definedName>
    <definedName name="prits" localSheetId="2">#REF!</definedName>
    <definedName name="prits">#REF!</definedName>
    <definedName name="Sched_Pay" localSheetId="0">#REF!</definedName>
    <definedName name="Sched_Pay" localSheetId="2">#REF!</definedName>
    <definedName name="Sched_Pay">#REF!</definedName>
    <definedName name="Scheduled_Extra_Payments" localSheetId="0">#REF!</definedName>
    <definedName name="Scheduled_Extra_Payments" localSheetId="2">#REF!</definedName>
    <definedName name="Scheduled_Extra_Payments">#REF!</definedName>
    <definedName name="Scheduled_Interest_Rate" localSheetId="0">#REF!</definedName>
    <definedName name="Scheduled_Interest_Rate" localSheetId="2">#REF!</definedName>
    <definedName name="Scheduled_Interest_Rate">#REF!</definedName>
    <definedName name="Scheduled_Monthly_Payment" localSheetId="0">#REF!</definedName>
    <definedName name="Scheduled_Monthly_Payment" localSheetId="2">#REF!</definedName>
    <definedName name="Scheduled_Monthly_Payment">#REF!</definedName>
    <definedName name="sed_sed_play" localSheetId="0">#REF!</definedName>
    <definedName name="sed_sed_play" localSheetId="2">#REF!</definedName>
    <definedName name="sed_sed_play">#REF!</definedName>
    <definedName name="sef_makr_name" localSheetId="0">#REF!</definedName>
    <definedName name="sef_makr_name" localSheetId="2">#REF!</definedName>
    <definedName name="sef_makr_name">#REF!</definedName>
    <definedName name="stadar_play" localSheetId="0">#REF!</definedName>
    <definedName name="stadar_play" localSheetId="2">#REF!</definedName>
    <definedName name="stadar_play">#REF!</definedName>
    <definedName name="tolt_pay" localSheetId="0">#REF!</definedName>
    <definedName name="tolt_pay" localSheetId="2">#REF!</definedName>
    <definedName name="tolt_pay">#REF!</definedName>
    <definedName name="Total_Interest" localSheetId="0">#REF!</definedName>
    <definedName name="Total_Interest" localSheetId="2">#REF!</definedName>
    <definedName name="Total_Interest">#REF!</definedName>
    <definedName name="total_kyr" localSheetId="0">#REF!</definedName>
    <definedName name="total_kyr" localSheetId="2">#REF!</definedName>
    <definedName name="total_kyr">#REF!</definedName>
    <definedName name="Total_Pay" localSheetId="0">#REF!</definedName>
    <definedName name="Total_Pay" localSheetId="2">#REF!</definedName>
    <definedName name="Total_Pay">#REF!</definedName>
    <definedName name="Total_Payment" localSheetId="0">Scheduled_Payment+Extra_Payment</definedName>
    <definedName name="Total_Payment" localSheetId="2">Scheduled_Payment+Extra_Payment</definedName>
    <definedName name="Total_Payment">Scheduled_Payment+Extra_Payment</definedName>
    <definedName name="ttt" localSheetId="0">#REF!</definedName>
    <definedName name="ttt" localSheetId="2">#REF!</definedName>
    <definedName name="ttt">#REF!</definedName>
    <definedName name="ttt_plao" localSheetId="0">Scheduled_Payment+Extra_Payment</definedName>
    <definedName name="ttt_plao" localSheetId="2">Scheduled_Payment+Extra_Payment</definedName>
    <definedName name="ttt_plao">Scheduled_Payment+Extra_Payment</definedName>
    <definedName name="value_kyr" localSheetId="0">IF('EXTRA 5   ΛΙΣΤΑ ΣΥΣΤΗΜΑΤΩΝ '!lon*'EXTRA 5   ΛΙΣΤΑ ΣΥΣΤΗΜΑΤΩΝ '!int_rate*'EXTRA 5   ΛΙΣΤΑ ΣΥΣΤΗΜΑΤΩΝ '!loa_year*'EXTRA 5   ΛΙΣΤΑ ΣΥΣΤΗΜΑΤΩΝ '!lon_star&gt;0,1,0)</definedName>
    <definedName name="value_kyr" localSheetId="2">IF('EXTRA 5  15 ΑΡ ΣΤΗΛΕΣ 13 PDF'!lon*'EXTRA 5  15 ΑΡ ΣΤΗΛΕΣ 13 PDF'!int_rate*'EXTRA 5  15 ΑΡ ΣΤΗΛΕΣ 13 PDF'!loa_year*'EXTRA 5  15 ΑΡ ΣΤΗΛΕΣ 13 PDF'!lon_star&gt;0,1,0)</definedName>
    <definedName name="value_kyr">IF(lon*int_rate*loa_year*lon_star&gt;0,1,0)</definedName>
    <definedName name="Values_Entered" localSheetId="0">IF('EXTRA 5   ΛΙΣΤΑ ΣΥΣΤΗΜΑΤΩΝ '!Loan_Amount*'EXTRA 5   ΛΙΣΤΑ ΣΥΣΤΗΜΑΤΩΝ '!Interest_Rate*'EXTRA 5   ΛΙΣΤΑ ΣΥΣΤΗΜΑΤΩΝ '!Loan_Years*'EXTRA 5   ΛΙΣΤΑ ΣΥΣΤΗΜΑΤΩΝ '!Loan_Start&gt;0,1,0)</definedName>
    <definedName name="Values_Entered" localSheetId="2">IF('EXTRA 5  15 ΑΡ ΣΤΗΛΕΣ 13 PDF'!Loan_Amount*'EXTRA 5  15 ΑΡ ΣΤΗΛΕΣ 13 PDF'!Interest_Rate*'EXTRA 5  15 ΑΡ ΣΤΗΛΕΣ 13 PDF'!Loan_Years*'EXTRA 5  15 ΑΡ ΣΤΗΛΕΣ 13 PDF'!Loan_Start&gt;0,1,0)</definedName>
    <definedName name="Values_Entered">IF(Loan_Amount*Interest_Rate*Loan_Years*Loan_Start&gt;0,1,0)</definedName>
    <definedName name="ΜΝ" localSheetId="0">#REF!</definedName>
    <definedName name="ΜΝ" localSheetId="2">#REF!</definedName>
    <definedName name="ΜΝ">#REF!</definedName>
    <definedName name="ΝΝΝΝ" localSheetId="0">#REF!</definedName>
    <definedName name="ΝΝΝΝ" localSheetId="2">#REF!</definedName>
    <definedName name="ΝΝΝΝ">#REF!</definedName>
    <definedName name="ΣΣΣ" localSheetId="0">#REF!</definedName>
    <definedName name="ΣΣΣ" localSheetId="2">#REF!</definedName>
    <definedName name="ΣΣΣ">#REF!</definedName>
  </definedNames>
  <calcPr calcId="145621"/>
</workbook>
</file>

<file path=xl/calcChain.xml><?xml version="1.0" encoding="utf-8"?>
<calcChain xmlns="http://schemas.openxmlformats.org/spreadsheetml/2006/main">
  <c r="O38" i="4" l="1"/>
  <c r="L38" i="4"/>
  <c r="K38" i="4"/>
  <c r="G38" i="4"/>
  <c r="O37" i="4"/>
  <c r="N37" i="4"/>
  <c r="E37" i="4"/>
  <c r="C37" i="4"/>
  <c r="N36" i="4"/>
  <c r="M36" i="4"/>
  <c r="I36" i="4"/>
  <c r="G36" i="4"/>
  <c r="F36" i="4"/>
  <c r="G35" i="4"/>
  <c r="F35" i="4"/>
  <c r="E35" i="4"/>
  <c r="D35" i="4"/>
  <c r="C35" i="4"/>
  <c r="N34" i="4"/>
  <c r="K34" i="4"/>
  <c r="H34" i="4"/>
  <c r="D34" i="4"/>
  <c r="O33" i="4"/>
  <c r="J33" i="4"/>
  <c r="I33" i="4"/>
  <c r="D33" i="4"/>
  <c r="O32" i="4"/>
  <c r="M32" i="4"/>
  <c r="J32" i="4"/>
  <c r="H32" i="4"/>
  <c r="O31" i="4"/>
  <c r="L31" i="4"/>
  <c r="K31" i="4"/>
  <c r="F31" i="4"/>
  <c r="N30" i="4"/>
  <c r="M30" i="4"/>
  <c r="I30" i="4"/>
  <c r="G30" i="4"/>
  <c r="F30" i="4"/>
  <c r="M29" i="4"/>
  <c r="K29" i="4"/>
  <c r="J29" i="4"/>
  <c r="E29" i="4"/>
  <c r="N28" i="4"/>
  <c r="L28" i="4"/>
  <c r="J28" i="4"/>
  <c r="H28" i="4"/>
  <c r="L27" i="4"/>
  <c r="I27" i="4"/>
  <c r="H27" i="4"/>
  <c r="E27" i="4"/>
  <c r="M26" i="4"/>
  <c r="L26" i="4"/>
  <c r="D26" i="4"/>
  <c r="C26" i="4"/>
  <c r="K25" i="4"/>
  <c r="J25" i="4"/>
  <c r="I25" i="4"/>
  <c r="H25" i="4"/>
  <c r="C25" i="4"/>
  <c r="G24" i="4"/>
  <c r="F24" i="4"/>
  <c r="E24" i="4"/>
  <c r="D24" i="4"/>
  <c r="C24" i="4"/>
  <c r="C22" i="2" l="1"/>
  <c r="X2" i="2" s="1"/>
  <c r="D22" i="2"/>
  <c r="Y2" i="2" s="1"/>
  <c r="E22" i="2"/>
  <c r="Z2" i="2" s="1"/>
  <c r="F22" i="2"/>
  <c r="AA2" i="2" s="1"/>
  <c r="G22" i="2"/>
  <c r="AB2" i="2" s="1"/>
  <c r="Q22" i="2"/>
  <c r="C23" i="2"/>
  <c r="R23" i="2" s="1"/>
  <c r="H23" i="2"/>
  <c r="AC3" i="2" s="1"/>
  <c r="I23" i="2"/>
  <c r="AD3" i="2" s="1"/>
  <c r="J23" i="2"/>
  <c r="AE3" i="2" s="1"/>
  <c r="K23" i="2"/>
  <c r="AF3" i="2" s="1"/>
  <c r="Q23" i="2"/>
  <c r="C24" i="2"/>
  <c r="D24" i="2"/>
  <c r="L24" i="2"/>
  <c r="AG4" i="2" s="1"/>
  <c r="M24" i="2"/>
  <c r="Q24" i="2"/>
  <c r="E25" i="2"/>
  <c r="Z5" i="2" s="1"/>
  <c r="H25" i="2"/>
  <c r="R25" i="2" s="1"/>
  <c r="I25" i="2"/>
  <c r="L25" i="2"/>
  <c r="Q25" i="2"/>
  <c r="H26" i="2"/>
  <c r="R26" i="2" s="1"/>
  <c r="J26" i="2"/>
  <c r="AE6" i="2" s="1"/>
  <c r="L26" i="2"/>
  <c r="N26" i="2"/>
  <c r="AI6" i="2" s="1"/>
  <c r="Q26" i="2"/>
  <c r="E27" i="2"/>
  <c r="Z7" i="2" s="1"/>
  <c r="J27" i="2"/>
  <c r="K27" i="2"/>
  <c r="AF7" i="2" s="1"/>
  <c r="M27" i="2"/>
  <c r="AH7" i="2" s="1"/>
  <c r="Q27" i="2"/>
  <c r="F28" i="2"/>
  <c r="G28" i="2"/>
  <c r="I28" i="2"/>
  <c r="AD8" i="2" s="1"/>
  <c r="M28" i="2"/>
  <c r="N28" i="2"/>
  <c r="Q28" i="2"/>
  <c r="F29" i="2"/>
  <c r="K29" i="2"/>
  <c r="L29" i="2"/>
  <c r="O29" i="2"/>
  <c r="Q29" i="2"/>
  <c r="H30" i="2"/>
  <c r="J30" i="2"/>
  <c r="AE10" i="2" s="1"/>
  <c r="M30" i="2"/>
  <c r="AH10" i="2" s="1"/>
  <c r="O30" i="2"/>
  <c r="AJ10" i="2" s="1"/>
  <c r="Q30" i="2"/>
  <c r="D31" i="2"/>
  <c r="Y11" i="2" s="1"/>
  <c r="I31" i="2"/>
  <c r="AD11" i="2" s="1"/>
  <c r="J31" i="2"/>
  <c r="AE11" i="2" s="1"/>
  <c r="O31" i="2"/>
  <c r="Q31" i="2"/>
  <c r="D32" i="2"/>
  <c r="Y12" i="2" s="1"/>
  <c r="H32" i="2"/>
  <c r="AC12" i="2" s="1"/>
  <c r="K32" i="2"/>
  <c r="N32" i="2"/>
  <c r="Q32" i="2"/>
  <c r="C33" i="2"/>
  <c r="D33" i="2"/>
  <c r="E33" i="2"/>
  <c r="Z13" i="2" s="1"/>
  <c r="F33" i="2"/>
  <c r="AA13" i="2" s="1"/>
  <c r="G33" i="2"/>
  <c r="AB13" i="2" s="1"/>
  <c r="Q33" i="2"/>
  <c r="F34" i="2"/>
  <c r="G34" i="2"/>
  <c r="AB14" i="2" s="1"/>
  <c r="I34" i="2"/>
  <c r="AD14" i="2" s="1"/>
  <c r="M34" i="2"/>
  <c r="N34" i="2"/>
  <c r="AI14" i="2" s="1"/>
  <c r="Q34" i="2"/>
  <c r="C35" i="2"/>
  <c r="X15" i="2" s="1"/>
  <c r="E35" i="2"/>
  <c r="N35" i="2"/>
  <c r="O35" i="2"/>
  <c r="AJ15" i="2" s="1"/>
  <c r="Q35" i="2"/>
  <c r="G36" i="2"/>
  <c r="K36" i="2"/>
  <c r="AF16" i="2" s="1"/>
  <c r="L36" i="2"/>
  <c r="O36" i="2"/>
  <c r="AJ16" i="2" s="1"/>
  <c r="Q3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Y1" i="2"/>
  <c r="AA1" i="2"/>
  <c r="AC2" i="2"/>
  <c r="AD2" i="2"/>
  <c r="AE2" i="2"/>
  <c r="AF2" i="2"/>
  <c r="AG2" i="2"/>
  <c r="AH2" i="2"/>
  <c r="AI2" i="2"/>
  <c r="AJ2" i="2"/>
  <c r="W3" i="2"/>
  <c r="W4" i="2" s="1"/>
  <c r="W5" i="2" s="1"/>
  <c r="W6" i="2" s="1"/>
  <c r="W7" i="2" s="1"/>
  <c r="W8" i="2" s="1"/>
  <c r="W9" i="2" s="1"/>
  <c r="W10" i="2" s="1"/>
  <c r="W11" i="2" s="1"/>
  <c r="W12" i="2" s="1"/>
  <c r="W13" i="2" s="1"/>
  <c r="W14" i="2" s="1"/>
  <c r="W15" i="2" s="1"/>
  <c r="W16" i="2" s="1"/>
  <c r="X3" i="2"/>
  <c r="Y3" i="2"/>
  <c r="Z3" i="2"/>
  <c r="AA3" i="2"/>
  <c r="AB3" i="2"/>
  <c r="AG3" i="2"/>
  <c r="AH3" i="2"/>
  <c r="AI3" i="2"/>
  <c r="AJ3" i="2"/>
  <c r="Y4" i="2"/>
  <c r="Z4" i="2"/>
  <c r="AA4" i="2"/>
  <c r="AB4" i="2"/>
  <c r="AC4" i="2"/>
  <c r="AD4" i="2"/>
  <c r="AE4" i="2"/>
  <c r="AF4" i="2"/>
  <c r="AH4" i="2"/>
  <c r="AI4" i="2"/>
  <c r="AJ4" i="2"/>
  <c r="X5" i="2"/>
  <c r="Y5" i="2"/>
  <c r="AA5" i="2"/>
  <c r="AB5" i="2"/>
  <c r="AE5" i="2"/>
  <c r="AF5" i="2"/>
  <c r="AG5" i="2"/>
  <c r="AH5" i="2"/>
  <c r="AI5" i="2"/>
  <c r="AJ5" i="2"/>
  <c r="X6" i="2"/>
  <c r="Y6" i="2"/>
  <c r="Z6" i="2"/>
  <c r="AA6" i="2"/>
  <c r="AB6" i="2"/>
  <c r="AD6" i="2"/>
  <c r="AF6" i="2"/>
  <c r="AG6" i="2"/>
  <c r="AH6" i="2"/>
  <c r="AJ6" i="2"/>
  <c r="X7" i="2"/>
  <c r="Y7" i="2"/>
  <c r="AA7" i="2"/>
  <c r="AB7" i="2"/>
  <c r="AC7" i="2"/>
  <c r="AD7" i="2"/>
  <c r="AE7" i="2"/>
  <c r="AG7" i="2"/>
  <c r="AI7" i="2"/>
  <c r="AJ7" i="2"/>
  <c r="X8" i="2"/>
  <c r="Y8" i="2"/>
  <c r="Z8" i="2"/>
  <c r="AA8" i="2"/>
  <c r="AB8" i="2"/>
  <c r="AC8" i="2"/>
  <c r="AE8" i="2"/>
  <c r="AF8" i="2"/>
  <c r="AG8" i="2"/>
  <c r="AH8" i="2"/>
  <c r="AJ8" i="2"/>
  <c r="X9" i="2"/>
  <c r="Y9" i="2"/>
  <c r="Z9" i="2"/>
  <c r="AB9" i="2"/>
  <c r="AC9" i="2"/>
  <c r="AD9" i="2"/>
  <c r="AE9" i="2"/>
  <c r="AF9" i="2"/>
  <c r="AG9" i="2"/>
  <c r="AH9" i="2"/>
  <c r="AI9" i="2"/>
  <c r="X10" i="2"/>
  <c r="Y10" i="2"/>
  <c r="Z10" i="2"/>
  <c r="AA10" i="2"/>
  <c r="AB10" i="2"/>
  <c r="AD10" i="2"/>
  <c r="AF10" i="2"/>
  <c r="AG10" i="2"/>
  <c r="AI10" i="2"/>
  <c r="X11" i="2"/>
  <c r="Z11" i="2"/>
  <c r="AA11" i="2"/>
  <c r="AB11" i="2"/>
  <c r="AC11" i="2"/>
  <c r="AF11" i="2"/>
  <c r="AG11" i="2"/>
  <c r="AH11" i="2"/>
  <c r="AI11" i="2"/>
  <c r="AJ11" i="2"/>
  <c r="X12" i="2"/>
  <c r="Z12" i="2"/>
  <c r="AA12" i="2"/>
  <c r="AB12" i="2"/>
  <c r="AD12" i="2"/>
  <c r="AE12" i="2"/>
  <c r="AF12" i="2"/>
  <c r="AG12" i="2"/>
  <c r="AH12" i="2"/>
  <c r="AI12" i="2"/>
  <c r="AJ12" i="2"/>
  <c r="Y13" i="2"/>
  <c r="AC13" i="2"/>
  <c r="AD13" i="2"/>
  <c r="AE13" i="2"/>
  <c r="AF13" i="2"/>
  <c r="AG13" i="2"/>
  <c r="AH13" i="2"/>
  <c r="AI13" i="2"/>
  <c r="AJ13" i="2"/>
  <c r="X14" i="2"/>
  <c r="Y14" i="2"/>
  <c r="Z14" i="2"/>
  <c r="AA14" i="2"/>
  <c r="AC14" i="2"/>
  <c r="AE14" i="2"/>
  <c r="AF14" i="2"/>
  <c r="AG14" i="2"/>
  <c r="AH14" i="2"/>
  <c r="AJ14" i="2"/>
  <c r="Y15" i="2"/>
  <c r="Z15" i="2"/>
  <c r="AA15" i="2"/>
  <c r="AB15" i="2"/>
  <c r="AC15" i="2"/>
  <c r="AD15" i="2"/>
  <c r="AE15" i="2"/>
  <c r="AF15" i="2"/>
  <c r="AG15" i="2"/>
  <c r="AH15" i="2"/>
  <c r="AI15" i="2"/>
  <c r="X16" i="2"/>
  <c r="Y16" i="2"/>
  <c r="Z16" i="2"/>
  <c r="AA16" i="2"/>
  <c r="AB16" i="2"/>
  <c r="AC16" i="2"/>
  <c r="AD16" i="2"/>
  <c r="AE16" i="2"/>
  <c r="AG16" i="2"/>
  <c r="AH16" i="2"/>
  <c r="AI16" i="2"/>
  <c r="AJ1" i="2" l="1"/>
  <c r="AI1" i="2"/>
  <c r="R24" i="2"/>
  <c r="AC6" i="2"/>
  <c r="AC1" i="2"/>
  <c r="AD1" i="2"/>
  <c r="AI8" i="2"/>
  <c r="AI18" i="2" s="1"/>
  <c r="N38" i="2" s="1"/>
  <c r="R36" i="2"/>
  <c r="R30" i="2"/>
  <c r="AD5" i="2"/>
  <c r="AD18" i="2" s="1"/>
  <c r="I38" i="2" s="1"/>
  <c r="R28" i="2"/>
  <c r="AJ9" i="2"/>
  <c r="AJ18" i="2" s="1"/>
  <c r="O38" i="2" s="1"/>
  <c r="R31" i="2"/>
  <c r="Z1" i="2"/>
  <c r="X4" i="2"/>
  <c r="R32" i="2"/>
  <c r="R27" i="2"/>
  <c r="AF1" i="2"/>
  <c r="R35" i="2"/>
  <c r="R29" i="2"/>
  <c r="AG1" i="2"/>
  <c r="AH1" i="2"/>
  <c r="X1" i="2"/>
  <c r="R22" i="2"/>
  <c r="AG18" i="2"/>
  <c r="L38" i="2" s="1"/>
  <c r="AH18" i="2"/>
  <c r="M38" i="2" s="1"/>
  <c r="AF18" i="2"/>
  <c r="K38" i="2" s="1"/>
  <c r="Y18" i="2"/>
  <c r="D38" i="2" s="1"/>
  <c r="Z18" i="2"/>
  <c r="E38" i="2" s="1"/>
  <c r="AB18" i="2"/>
  <c r="G38" i="2" s="1"/>
  <c r="AE18" i="2"/>
  <c r="J38" i="2" s="1"/>
  <c r="X13" i="2"/>
  <c r="AE1" i="2"/>
  <c r="AC5" i="2"/>
  <c r="AB1" i="2"/>
  <c r="R33" i="2"/>
  <c r="AC10" i="2"/>
  <c r="AA9" i="2"/>
  <c r="AA18" i="2" s="1"/>
  <c r="F38" i="2" s="1"/>
  <c r="R34" i="2"/>
  <c r="X18" i="2" l="1"/>
  <c r="C38" i="2" s="1"/>
  <c r="AC18" i="2"/>
  <c r="H38" i="2" s="1"/>
  <c r="E48" i="2" l="1"/>
  <c r="B48" i="2" s="1"/>
  <c r="E44" i="2"/>
  <c r="E43" i="2"/>
  <c r="E47" i="2"/>
  <c r="E46" i="2"/>
  <c r="E45" i="2"/>
</calcChain>
</file>

<file path=xl/sharedStrings.xml><?xml version="1.0" encoding="utf-8"?>
<sst xmlns="http://schemas.openxmlformats.org/spreadsheetml/2006/main" count="2226" uniqueCount="555">
  <si>
    <t>Α/Α</t>
  </si>
  <si>
    <t>ΚΑΤΗΓΟΡΙΑ  ΣΥΣΤΗΜΑΤΩΝ</t>
  </si>
  <si>
    <t>ΑΡΙΘΜΟΙ</t>
  </si>
  <si>
    <t>ΣΤΗΛΕΣ</t>
  </si>
  <si>
    <t>ΑΠΟΔΟΣΗ</t>
  </si>
  <si>
    <t>M-14</t>
  </si>
  <si>
    <t>D-8</t>
  </si>
  <si>
    <t>D-9</t>
  </si>
  <si>
    <t>D-10</t>
  </si>
  <si>
    <t>D-11</t>
  </si>
  <si>
    <t>D-12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</si>
  <si>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</si>
  <si>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</si>
  <si>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</si>
  <si>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</si>
  <si>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</si>
  <si>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</si>
  <si>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</si>
  <si>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</si>
  <si>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</si>
  <si>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</si>
  <si>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</si>
  <si>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</si>
  <si>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</si>
  <si>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</si>
  <si>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</si>
  <si>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ΑΝΑΠΤΥΞΗ ΣΕ</t>
  </si>
  <si>
    <t>M- 7</t>
  </si>
  <si>
    <r>
      <rPr>
        <b/>
        <sz val="12"/>
        <color rgb="FFFFFF00"/>
        <rFont val="Arial"/>
        <family val="2"/>
        <charset val="161"/>
      </rPr>
      <t>5</t>
    </r>
    <r>
      <rPr>
        <b/>
        <sz val="13"/>
        <color rgb="FFFFFF00"/>
        <rFont val="Arial"/>
        <family val="2"/>
        <charset val="161"/>
      </rPr>
      <t xml:space="preserve"> </t>
    </r>
    <r>
      <rPr>
        <b/>
        <sz val="13"/>
        <color theme="0"/>
        <rFont val="Arial"/>
        <family val="2"/>
        <charset val="161"/>
      </rPr>
      <t>άδες</t>
    </r>
  </si>
  <si>
    <t>M- 8</t>
  </si>
  <si>
    <r>
      <rPr>
        <b/>
        <sz val="13"/>
        <color rgb="FFFFFF00"/>
        <rFont val="Arial"/>
        <family val="2"/>
        <charset val="161"/>
      </rPr>
      <t xml:space="preserve">5 </t>
    </r>
    <r>
      <rPr>
        <b/>
        <sz val="13"/>
        <color theme="0"/>
        <rFont val="Arial"/>
        <family val="2"/>
        <charset val="161"/>
      </rPr>
      <t>άδες</t>
    </r>
  </si>
  <si>
    <t>M- 9</t>
  </si>
  <si>
    <r>
      <rPr>
        <b/>
        <sz val="13"/>
        <color rgb="FFFFFF00"/>
        <rFont val="Arial"/>
        <family val="2"/>
        <charset val="161"/>
      </rPr>
      <t>5</t>
    </r>
    <r>
      <rPr>
        <sz val="13"/>
        <color theme="1"/>
        <rFont val="Arial"/>
        <family val="2"/>
        <charset val="161"/>
      </rPr>
      <t xml:space="preserve"> </t>
    </r>
    <r>
      <rPr>
        <b/>
        <sz val="13"/>
        <color theme="0"/>
        <rFont val="Arial"/>
        <family val="2"/>
        <charset val="161"/>
      </rPr>
      <t>άδες</t>
    </r>
  </si>
  <si>
    <t>M- 10</t>
  </si>
  <si>
    <t>M- 11</t>
  </si>
  <si>
    <t>M- 12</t>
  </si>
  <si>
    <t>M- 13</t>
  </si>
  <si>
    <t>M- 14</t>
  </si>
  <si>
    <t>M- 15</t>
  </si>
  <si>
    <t>M- 16</t>
  </si>
  <si>
    <t>M- 17</t>
  </si>
  <si>
    <t>M- 18</t>
  </si>
  <si>
    <t>M- 19</t>
  </si>
  <si>
    <t>M- 20</t>
  </si>
  <si>
    <t>M- 21</t>
  </si>
  <si>
    <t>M- 22</t>
  </si>
  <si>
    <t>M- 23</t>
  </si>
  <si>
    <t>M- 24</t>
  </si>
  <si>
    <t>M- 25</t>
  </si>
  <si>
    <t>M- 26</t>
  </si>
  <si>
    <t>M- 27</t>
  </si>
  <si>
    <t>M- 28</t>
  </si>
  <si>
    <t>M- 29</t>
  </si>
  <si>
    <t>M- 30</t>
  </si>
  <si>
    <t>M- 31</t>
  </si>
  <si>
    <t>M- 32</t>
  </si>
  <si>
    <t>M- 33</t>
  </si>
  <si>
    <t>M- 34</t>
  </si>
  <si>
    <t>M- 35</t>
  </si>
  <si>
    <r>
      <rPr>
        <b/>
        <sz val="12"/>
        <color rgb="FFFFFF00"/>
        <rFont val="Arial"/>
        <family val="2"/>
        <charset val="161"/>
      </rPr>
      <t xml:space="preserve">5 </t>
    </r>
    <r>
      <rPr>
        <b/>
        <sz val="12"/>
        <color theme="0"/>
        <rFont val="Arial"/>
        <family val="2"/>
        <charset val="161"/>
      </rPr>
      <t>άδες</t>
    </r>
  </si>
  <si>
    <r>
      <t xml:space="preserve">100%  </t>
    </r>
    <r>
      <rPr>
        <b/>
        <sz val="12"/>
        <color rgb="FFFF0000"/>
        <rFont val="Calibri"/>
        <family val="2"/>
        <charset val="161"/>
        <scheme val="minor"/>
      </rPr>
      <t>4άρι-α</t>
    </r>
    <r>
      <rPr>
        <b/>
        <sz val="12"/>
        <color theme="1"/>
        <rFont val="Calibri"/>
        <family val="2"/>
        <charset val="161"/>
        <scheme val="minor"/>
      </rPr>
      <t xml:space="preserve">  Στα </t>
    </r>
    <r>
      <rPr>
        <b/>
        <sz val="12"/>
        <color rgb="FFFF0000"/>
        <rFont val="Calibri"/>
        <family val="2"/>
        <charset val="161"/>
        <scheme val="minor"/>
      </rPr>
      <t xml:space="preserve"> 5</t>
    </r>
  </si>
  <si>
    <r>
      <rPr>
        <b/>
        <sz val="12"/>
        <color rgb="FFFFFF00"/>
        <rFont val="Arial"/>
        <family val="2"/>
        <charset val="161"/>
      </rPr>
      <t>5</t>
    </r>
    <r>
      <rPr>
        <sz val="12"/>
        <color theme="1"/>
        <rFont val="Arial"/>
        <family val="2"/>
        <charset val="161"/>
      </rPr>
      <t xml:space="preserve"> </t>
    </r>
    <r>
      <rPr>
        <b/>
        <sz val="12"/>
        <color theme="0"/>
        <rFont val="Arial"/>
        <family val="2"/>
        <charset val="161"/>
      </rPr>
      <t>άδες</t>
    </r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</si>
  <si>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</si>
  <si>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</si>
  <si>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</si>
  <si>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</si>
  <si>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</si>
  <si>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</si>
  <si>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</si>
  <si>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</si>
  <si>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</si>
  <si>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</si>
  <si>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</si>
  <si>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</si>
  <si>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</t>
  </si>
  <si>
    <t>D-26</t>
  </si>
  <si>
    <t>D-27</t>
  </si>
  <si>
    <t>D-28</t>
  </si>
  <si>
    <t>D-29</t>
  </si>
  <si>
    <t>D-30</t>
  </si>
  <si>
    <t>D-31</t>
  </si>
  <si>
    <t>D-32</t>
  </si>
  <si>
    <t>D-33</t>
  </si>
  <si>
    <t>D-34</t>
  </si>
  <si>
    <t>D-35</t>
  </si>
  <si>
    <t>G-6</t>
  </si>
  <si>
    <t>G-7</t>
  </si>
  <si>
    <t>G-8</t>
  </si>
  <si>
    <t>G-9</t>
  </si>
  <si>
    <t>G-10</t>
  </si>
  <si>
    <t>G-11</t>
  </si>
  <si>
    <t>G-12</t>
  </si>
  <si>
    <t>H-8</t>
  </si>
  <si>
    <t>100%  4άρι-α  Στα  5</t>
  </si>
  <si>
    <t>H-9</t>
  </si>
  <si>
    <t>H-10</t>
  </si>
  <si>
    <r>
      <t>100%  4άρι-α  Στα  5</t>
    </r>
    <r>
      <rPr>
        <sz val="11"/>
        <color theme="1"/>
        <rFont val="Calibri"/>
        <family val="2"/>
        <charset val="161"/>
        <scheme val="minor"/>
      </rPr>
      <t/>
    </r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</si>
  <si>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</si>
  <si>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</si>
  <si>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</si>
  <si>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</si>
  <si>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</si>
  <si>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</si>
  <si>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</si>
  <si>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</si>
  <si>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</si>
  <si>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</si>
  <si>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</si>
  <si>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</si>
  <si>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H-23</t>
  </si>
  <si>
    <t>H-24</t>
  </si>
  <si>
    <t>H-25</t>
  </si>
  <si>
    <t>H-26</t>
  </si>
  <si>
    <t>H-27</t>
  </si>
  <si>
    <t>H-28</t>
  </si>
  <si>
    <t>H-29</t>
  </si>
  <si>
    <t>H-30</t>
  </si>
  <si>
    <t>H-31</t>
  </si>
  <si>
    <t>H-32</t>
  </si>
  <si>
    <t>H-33</t>
  </si>
  <si>
    <t>H-34</t>
  </si>
  <si>
    <t>H-35</t>
  </si>
  <si>
    <t>Κ-9</t>
  </si>
  <si>
    <t>100%  4άρι-α    Στα  5</t>
  </si>
  <si>
    <t>Κ-10</t>
  </si>
  <si>
    <t>Κ-11</t>
  </si>
  <si>
    <t>Κ-12</t>
  </si>
  <si>
    <t>Κ-13</t>
  </si>
  <si>
    <t>Κ-14</t>
  </si>
  <si>
    <t>Κ-15</t>
  </si>
  <si>
    <t>Κ-16</t>
  </si>
  <si>
    <t>Κ-17</t>
  </si>
  <si>
    <t>Κ-18</t>
  </si>
  <si>
    <t>Κ-19</t>
  </si>
  <si>
    <t>Κ-20</t>
  </si>
  <si>
    <t>Κ-21</t>
  </si>
  <si>
    <t>Κ-22</t>
  </si>
  <si>
    <t>Κ-23</t>
  </si>
  <si>
    <t>Κ-24</t>
  </si>
  <si>
    <t>Κ-25</t>
  </si>
  <si>
    <t>Κ-26</t>
  </si>
  <si>
    <t>Κ-27</t>
  </si>
  <si>
    <t>Κ-28</t>
  </si>
  <si>
    <t>Κ-29</t>
  </si>
  <si>
    <t>Κ-30</t>
  </si>
  <si>
    <t>Κ-31</t>
  </si>
  <si>
    <t>Κ-32</t>
  </si>
  <si>
    <t>Κ-33</t>
  </si>
  <si>
    <t>Κ-34</t>
  </si>
  <si>
    <t>Κ-35</t>
  </si>
  <si>
    <r>
      <rPr>
        <b/>
        <sz val="12"/>
        <color theme="0"/>
        <rFont val="Calibri"/>
        <family val="2"/>
        <charset val="161"/>
        <scheme val="minor"/>
      </rPr>
      <t>ΣΤΗΛΕΣ ΣΕ</t>
    </r>
    <r>
      <rPr>
        <sz val="12"/>
        <color theme="0"/>
        <rFont val="Calibri"/>
        <family val="2"/>
        <charset val="161"/>
        <scheme val="minor"/>
      </rPr>
      <t xml:space="preserve"> </t>
    </r>
  </si>
  <si>
    <t>6άδες</t>
  </si>
  <si>
    <t>J-8</t>
  </si>
  <si>
    <t xml:space="preserve">6 άδες  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</si>
  <si>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</si>
  <si>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</si>
  <si>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</si>
  <si>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</si>
  <si>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</si>
  <si>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</si>
  <si>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</si>
  <si>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</si>
  <si>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</si>
  <si>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</si>
  <si>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</si>
  <si>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</si>
  <si>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J-21</t>
  </si>
  <si>
    <t>J-22</t>
  </si>
  <si>
    <t>J-23</t>
  </si>
  <si>
    <t>J-24</t>
  </si>
  <si>
    <t>J-25</t>
  </si>
  <si>
    <t>J-26</t>
  </si>
  <si>
    <t>J-27</t>
  </si>
  <si>
    <t>J-28</t>
  </si>
  <si>
    <t>J-29</t>
  </si>
  <si>
    <t>J-30</t>
  </si>
  <si>
    <t>J-31</t>
  </si>
  <si>
    <t>J-32</t>
  </si>
  <si>
    <t>J-33</t>
  </si>
  <si>
    <t>J-34</t>
  </si>
  <si>
    <t>J-35</t>
  </si>
  <si>
    <t>7άδες</t>
  </si>
  <si>
    <t>Ν-9</t>
  </si>
  <si>
    <t>7 άδες</t>
  </si>
  <si>
    <t>Ν-10</t>
  </si>
  <si>
    <t>Ν-11</t>
  </si>
  <si>
    <t>Ν-12</t>
  </si>
  <si>
    <t>Ν-13</t>
  </si>
  <si>
    <t>Ν-14</t>
  </si>
  <si>
    <t>Ν-15</t>
  </si>
  <si>
    <t>Ν-16</t>
  </si>
  <si>
    <t>Ν-17</t>
  </si>
  <si>
    <t>Ν-18</t>
  </si>
  <si>
    <t>Ν-19</t>
  </si>
  <si>
    <t>Ν-20</t>
  </si>
  <si>
    <t>Ν-21</t>
  </si>
  <si>
    <t>Ν-22</t>
  </si>
  <si>
    <t>Ν-23</t>
  </si>
  <si>
    <t>Ν-24</t>
  </si>
  <si>
    <t>Ν-25</t>
  </si>
  <si>
    <t>Ν-26</t>
  </si>
  <si>
    <t>Ν-27</t>
  </si>
  <si>
    <t>Ν-28</t>
  </si>
  <si>
    <t>Ν-29</t>
  </si>
  <si>
    <t>Ν-30</t>
  </si>
  <si>
    <t>Ν-31</t>
  </si>
  <si>
    <t>Ν-32</t>
  </si>
  <si>
    <t>Ν-33</t>
  </si>
  <si>
    <t>Ν-34</t>
  </si>
  <si>
    <t>Ν-35</t>
  </si>
  <si>
    <t>8άδες</t>
  </si>
  <si>
    <t>O-10</t>
  </si>
  <si>
    <t>8 άδες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</si>
  <si>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</si>
  <si>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</si>
  <si>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</si>
  <si>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</si>
  <si>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</si>
  <si>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</si>
  <si>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</si>
  <si>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</si>
  <si>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</si>
  <si>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</si>
  <si>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</si>
  <si>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</si>
  <si>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O-23</t>
  </si>
  <si>
    <t>O-24</t>
  </si>
  <si>
    <t>O-25</t>
  </si>
  <si>
    <t>O-26</t>
  </si>
  <si>
    <t>O-27</t>
  </si>
  <si>
    <t>O-28</t>
  </si>
  <si>
    <t>O-29</t>
  </si>
  <si>
    <t>O-30</t>
  </si>
  <si>
    <t>O-31</t>
  </si>
  <si>
    <t>O-32</t>
  </si>
  <si>
    <t>O-33</t>
  </si>
  <si>
    <t>O-34</t>
  </si>
  <si>
    <t>O-35</t>
  </si>
  <si>
    <t>9 ΑΔΕΣ</t>
  </si>
  <si>
    <t>P-12</t>
  </si>
  <si>
    <t>9 άδες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</si>
  <si>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</si>
  <si>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</si>
  <si>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</si>
  <si>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</si>
  <si>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</si>
  <si>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</si>
  <si>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</si>
  <si>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</si>
  <si>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</si>
  <si>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</si>
  <si>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</si>
  <si>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t>P-24</t>
  </si>
  <si>
    <t>P-25</t>
  </si>
  <si>
    <t>P-26</t>
  </si>
  <si>
    <t>P-27</t>
  </si>
  <si>
    <t>P-28</t>
  </si>
  <si>
    <t>P-29</t>
  </si>
  <si>
    <t>P-30</t>
  </si>
  <si>
    <t>P-31</t>
  </si>
  <si>
    <t>P-32</t>
  </si>
  <si>
    <t>P-33</t>
  </si>
  <si>
    <t>P-34</t>
  </si>
  <si>
    <t>P-35</t>
  </si>
  <si>
    <t>10 ΑΔΕΣ</t>
  </si>
  <si>
    <t>R-12</t>
  </si>
  <si>
    <t>10 άδες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</si>
  <si>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</si>
  <si>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</si>
  <si>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</si>
  <si>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</si>
  <si>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</si>
  <si>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</si>
  <si>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</si>
  <si>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</si>
  <si>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</si>
  <si>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R-22</t>
  </si>
  <si>
    <t>R-23</t>
  </si>
  <si>
    <t>R-24</t>
  </si>
  <si>
    <t>R-25</t>
  </si>
  <si>
    <t>R-26</t>
  </si>
  <si>
    <t>R-27</t>
  </si>
  <si>
    <t>R-28</t>
  </si>
  <si>
    <t>R-29</t>
  </si>
  <si>
    <t>R-30</t>
  </si>
  <si>
    <t>R-31</t>
  </si>
  <si>
    <t>R-32</t>
  </si>
  <si>
    <t>R-33</t>
  </si>
  <si>
    <t>R-34</t>
  </si>
  <si>
    <t>R-35</t>
  </si>
  <si>
    <t>6 ΑΔΕΣ</t>
  </si>
  <si>
    <t>S-9</t>
  </si>
  <si>
    <t>6 άδες</t>
  </si>
  <si>
    <t>100%  3άρι-α  Στα   5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</si>
  <si>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</si>
  <si>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</si>
  <si>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</si>
  <si>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</si>
  <si>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</si>
  <si>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</si>
  <si>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</si>
  <si>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</si>
  <si>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</si>
  <si>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</si>
  <si>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</si>
  <si>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S-21</t>
  </si>
  <si>
    <t>S-22</t>
  </si>
  <si>
    <t>S-23</t>
  </si>
  <si>
    <t>S-24</t>
  </si>
  <si>
    <t>S-25</t>
  </si>
  <si>
    <t>S-26</t>
  </si>
  <si>
    <t>S-27</t>
  </si>
  <si>
    <t>S-28</t>
  </si>
  <si>
    <t>S-29</t>
  </si>
  <si>
    <t>S-30</t>
  </si>
  <si>
    <t>S-31</t>
  </si>
  <si>
    <t>S-32</t>
  </si>
  <si>
    <t>S-33</t>
  </si>
  <si>
    <t>S-34</t>
  </si>
  <si>
    <t>S-35</t>
  </si>
  <si>
    <t>7 ΑΔΕΣ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</si>
  <si>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</si>
  <si>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</si>
  <si>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</si>
  <si>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</si>
  <si>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</si>
  <si>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</si>
  <si>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</si>
  <si>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</si>
  <si>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</si>
  <si>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T-21</t>
  </si>
  <si>
    <t>T-22</t>
  </si>
  <si>
    <t>T-23</t>
  </si>
  <si>
    <t>T-24</t>
  </si>
  <si>
    <t>T-25</t>
  </si>
  <si>
    <t>T-26</t>
  </si>
  <si>
    <t>T-27</t>
  </si>
  <si>
    <t>T-28</t>
  </si>
  <si>
    <t>T-29</t>
  </si>
  <si>
    <t>T-30</t>
  </si>
  <si>
    <t>T-31</t>
  </si>
  <si>
    <t>T-32</t>
  </si>
  <si>
    <t>T-33</t>
  </si>
  <si>
    <t>T-34</t>
  </si>
  <si>
    <t>T-35</t>
  </si>
  <si>
    <t>8 ΑΔΕΣ</t>
  </si>
  <si>
    <t>Y-20</t>
  </si>
  <si>
    <t>Y-21</t>
  </si>
  <si>
    <t>Y-22</t>
  </si>
  <si>
    <t>Y-23</t>
  </si>
  <si>
    <t>Y-24</t>
  </si>
  <si>
    <t>Y-25</t>
  </si>
  <si>
    <t>Y-26</t>
  </si>
  <si>
    <t>Y-27</t>
  </si>
  <si>
    <t>Y-28</t>
  </si>
  <si>
    <t>Y-29</t>
  </si>
  <si>
    <t>Y-30</t>
  </si>
  <si>
    <t>Y-31</t>
  </si>
  <si>
    <t>Y-32</t>
  </si>
  <si>
    <t>Y-33</t>
  </si>
  <si>
    <t>Y-34</t>
  </si>
  <si>
    <t>Y-35</t>
  </si>
  <si>
    <t>Χ-12</t>
  </si>
  <si>
    <t>Χ-13</t>
  </si>
  <si>
    <t>Χ-14</t>
  </si>
  <si>
    <t>Χ-15</t>
  </si>
  <si>
    <t>Χ-16</t>
  </si>
  <si>
    <t>Χ-17</t>
  </si>
  <si>
    <t>Χ-18</t>
  </si>
  <si>
    <t>Χ-19</t>
  </si>
  <si>
    <t>Χ-20</t>
  </si>
  <si>
    <t>Χ-21</t>
  </si>
  <si>
    <t>Χ-22</t>
  </si>
  <si>
    <t>Χ-23</t>
  </si>
  <si>
    <t>Χ-24</t>
  </si>
  <si>
    <t>Χ-25</t>
  </si>
  <si>
    <t>Χ-26</t>
  </si>
  <si>
    <t>Χ-27</t>
  </si>
  <si>
    <t>Χ-28</t>
  </si>
  <si>
    <t>Χ-29</t>
  </si>
  <si>
    <t>Χ-30</t>
  </si>
  <si>
    <t>Χ-31</t>
  </si>
  <si>
    <t>Χ-32</t>
  </si>
  <si>
    <t>Χ-33</t>
  </si>
  <si>
    <t>Χ-34</t>
  </si>
  <si>
    <t>Χ-35</t>
  </si>
  <si>
    <t>Ζ-13</t>
  </si>
  <si>
    <t>Ζ-14</t>
  </si>
  <si>
    <t>Ζ-15</t>
  </si>
  <si>
    <t>Ζ-16</t>
  </si>
  <si>
    <t>Ζ-17</t>
  </si>
  <si>
    <t>Ζ-18</t>
  </si>
  <si>
    <t>Ζ-19</t>
  </si>
  <si>
    <t>Ζ-20</t>
  </si>
  <si>
    <t>Ζ-21</t>
  </si>
  <si>
    <t>Ζ-22</t>
  </si>
  <si>
    <t>Ζ-23</t>
  </si>
  <si>
    <t>Ζ-24</t>
  </si>
  <si>
    <t>Ζ-25</t>
  </si>
  <si>
    <t>Ζ-26</t>
  </si>
  <si>
    <t>Ζ-27</t>
  </si>
  <si>
    <t>Ζ-28</t>
  </si>
  <si>
    <t>Ζ-29</t>
  </si>
  <si>
    <t>Ζ-30</t>
  </si>
  <si>
    <t>Ζ-31</t>
  </si>
  <si>
    <t>Ζ-32</t>
  </si>
  <si>
    <t>Ζ-33</t>
  </si>
  <si>
    <t>Ζ-34</t>
  </si>
  <si>
    <t>Ζ-35</t>
  </si>
  <si>
    <t>100%  4άρι-α    Στα  4</t>
  </si>
  <si>
    <t>100%  3άρι-α   Στα  3</t>
  </si>
  <si>
    <t>€€ '' ΤΑΜΕΙΟ "$$</t>
  </si>
  <si>
    <t>ΔΙΑΛΟΓΗ</t>
  </si>
  <si>
    <t>ΜΕΓΕΘΟΣ ΣΤΗΛΗΣ</t>
  </si>
  <si>
    <t>13η</t>
  </si>
  <si>
    <t>12η</t>
  </si>
  <si>
    <t>11η</t>
  </si>
  <si>
    <t>1-η</t>
  </si>
  <si>
    <t>9η</t>
  </si>
  <si>
    <t>8η</t>
  </si>
  <si>
    <t>7η</t>
  </si>
  <si>
    <t>6η</t>
  </si>
  <si>
    <t>5η</t>
  </si>
  <si>
    <t>4η</t>
  </si>
  <si>
    <t>3η</t>
  </si>
  <si>
    <t>2η</t>
  </si>
  <si>
    <t>1η</t>
  </si>
  <si>
    <t>5άρι</t>
  </si>
  <si>
    <t>5ος</t>
  </si>
  <si>
    <t>4ος</t>
  </si>
  <si>
    <t>3ος</t>
  </si>
  <si>
    <t>2ος</t>
  </si>
  <si>
    <t>1ος</t>
  </si>
  <si>
    <t>ΕΠΙΤΥΧΙΕΣ</t>
  </si>
  <si>
    <t>ΣΗΜΕΙΑ</t>
  </si>
  <si>
    <t xml:space="preserve">ΒΑΛΕ ΝΙΚΗΤΡΙΑ </t>
  </si>
  <si>
    <t>ΑΠΟΔΟΣΗ  ΣΤΗΛΗΣ</t>
  </si>
  <si>
    <t>.</t>
  </si>
  <si>
    <t>ΚΆΘΕ  ΑΡΙΘΜΟΣ</t>
  </si>
  <si>
    <t>OI ΑΡΙΘΜΟΙ ΣΑΣ</t>
  </si>
  <si>
    <t>A/A</t>
  </si>
  <si>
    <t>10η</t>
  </si>
  <si>
    <t>15  ΑΡΙΘΜΟΥΣ</t>
  </si>
  <si>
    <t>ΠΟΣΕΣ ΦΟΡΕΣ ΠΑΙΖΕΙ</t>
  </si>
  <si>
    <t>ΚΑΘΕΤΑ</t>
  </si>
  <si>
    <t>ΓΡΑΨΕ</t>
  </si>
  <si>
    <t>2   Στα   3</t>
  </si>
  <si>
    <t>7--1</t>
  </si>
  <si>
    <t>6--1</t>
  </si>
  <si>
    <t>4   Στα   4</t>
  </si>
  <si>
    <t>5--1</t>
  </si>
  <si>
    <t>5άδες</t>
  </si>
  <si>
    <t>2   Στα   2</t>
  </si>
  <si>
    <t>4--1</t>
  </si>
  <si>
    <t>4άδες</t>
  </si>
  <si>
    <t>3--1</t>
  </si>
  <si>
    <t>3άδες</t>
  </si>
  <si>
    <t>3   Στα   4</t>
  </si>
  <si>
    <t>7--2</t>
  </si>
  <si>
    <t>6--2</t>
  </si>
  <si>
    <t>5   Στα   5</t>
  </si>
  <si>
    <t>5--2</t>
  </si>
  <si>
    <t>3   Στα   3</t>
  </si>
  <si>
    <t>4--2</t>
  </si>
  <si>
    <t>3--2</t>
  </si>
  <si>
    <t>4   Στα   5</t>
  </si>
  <si>
    <t>5   Στα   6</t>
  </si>
  <si>
    <t>7--3</t>
  </si>
  <si>
    <t>6--3</t>
  </si>
  <si>
    <t>5--3</t>
  </si>
  <si>
    <t>4--3</t>
  </si>
  <si>
    <t>3--3</t>
  </si>
  <si>
    <t>6   Στα   7</t>
  </si>
  <si>
    <t>7--4</t>
  </si>
  <si>
    <t>6--4</t>
  </si>
  <si>
    <t>5--4</t>
  </si>
  <si>
    <t>4--4</t>
  </si>
  <si>
    <t>3--4</t>
  </si>
  <si>
    <t>7--5</t>
  </si>
  <si>
    <t>6--5</t>
  </si>
  <si>
    <t>5--5</t>
  </si>
  <si>
    <t>4--5</t>
  </si>
  <si>
    <t>2   Στα   4</t>
  </si>
  <si>
    <t>3--5</t>
  </si>
  <si>
    <t>7--6</t>
  </si>
  <si>
    <t>6--6</t>
  </si>
  <si>
    <t>5--6</t>
  </si>
  <si>
    <t>4--6</t>
  </si>
  <si>
    <t>3--6</t>
  </si>
  <si>
    <t>7--7</t>
  </si>
  <si>
    <t>6--7</t>
  </si>
  <si>
    <t>5--7</t>
  </si>
  <si>
    <t>4--7</t>
  </si>
  <si>
    <t>3   Στα   5</t>
  </si>
  <si>
    <t>7--8</t>
  </si>
  <si>
    <t>6--8</t>
  </si>
  <si>
    <t>5--8</t>
  </si>
  <si>
    <t>4--8</t>
  </si>
  <si>
    <t>7--9</t>
  </si>
  <si>
    <t>6   Στα   6</t>
  </si>
  <si>
    <t>6--9</t>
  </si>
  <si>
    <t>5--9</t>
  </si>
  <si>
    <t>7--10</t>
  </si>
  <si>
    <t>6--10</t>
  </si>
  <si>
    <t>5--10</t>
  </si>
  <si>
    <t>7--11</t>
  </si>
  <si>
    <t>5--11</t>
  </si>
  <si>
    <t>7--12</t>
  </si>
  <si>
    <t>5--12</t>
  </si>
  <si>
    <t>5--13</t>
  </si>
  <si>
    <t>5--14</t>
  </si>
  <si>
    <t>5--15</t>
  </si>
  <si>
    <t>5--16</t>
  </si>
  <si>
    <t>A1</t>
  </si>
  <si>
    <t>A2</t>
  </si>
  <si>
    <t>A3</t>
  </si>
  <si>
    <t xml:space="preserve"> ΜΕΤΑΒΛΗΤΑ    EXTRA 5</t>
  </si>
  <si>
    <t xml:space="preserve"> 4   Στα   4    EXTRA 5</t>
  </si>
  <si>
    <t>ΜΕΤΑΒΛΗΤΑ  EXTRA 5</t>
  </si>
  <si>
    <t>ΔΙΣΜΕΤΑΒΛΗΤΑ   EXTRA 5</t>
  </si>
  <si>
    <r>
      <rPr>
        <b/>
        <sz val="14"/>
        <color theme="0"/>
        <rFont val="Calibri"/>
        <family val="2"/>
        <charset val="161"/>
        <scheme val="minor"/>
      </rPr>
      <t>3</t>
    </r>
    <r>
      <rPr>
        <b/>
        <sz val="14"/>
        <color rgb="FF00FFFF"/>
        <rFont val="Calibri"/>
        <family val="2"/>
        <charset val="161"/>
        <scheme val="minor"/>
      </rPr>
      <t xml:space="preserve">  Στα  </t>
    </r>
    <r>
      <rPr>
        <b/>
        <sz val="14"/>
        <color theme="0"/>
        <rFont val="Calibri"/>
        <family val="2"/>
        <charset val="161"/>
        <scheme val="minor"/>
      </rPr>
      <t>3</t>
    </r>
    <r>
      <rPr>
        <b/>
        <sz val="14"/>
        <color rgb="FF00FFFF"/>
        <rFont val="Calibri"/>
        <family val="2"/>
        <charset val="161"/>
        <scheme val="minor"/>
      </rPr>
      <t xml:space="preserve">     EXTRA 5</t>
    </r>
  </si>
  <si>
    <r>
      <t xml:space="preserve"> 4   Στα   4    </t>
    </r>
    <r>
      <rPr>
        <b/>
        <sz val="14"/>
        <color rgb="FF00FFFF"/>
        <rFont val="Calibri"/>
        <family val="2"/>
        <charset val="161"/>
        <scheme val="minor"/>
      </rPr>
      <t>EXTRA 5</t>
    </r>
  </si>
  <si>
    <r>
      <rPr>
        <b/>
        <sz val="14"/>
        <color theme="0"/>
        <rFont val="Calibri"/>
        <family val="2"/>
        <charset val="161"/>
        <scheme val="minor"/>
      </rPr>
      <t>3</t>
    </r>
    <r>
      <rPr>
        <b/>
        <sz val="14"/>
        <color rgb="FF00FFFF"/>
        <rFont val="Calibri"/>
        <family val="2"/>
        <charset val="161"/>
        <scheme val="minor"/>
      </rPr>
      <t xml:space="preserve">  Στα  </t>
    </r>
    <r>
      <rPr>
        <b/>
        <sz val="14"/>
        <color theme="0"/>
        <rFont val="Calibri"/>
        <family val="2"/>
        <charset val="161"/>
        <scheme val="minor"/>
      </rPr>
      <t>3</t>
    </r>
    <r>
      <rPr>
        <b/>
        <sz val="14"/>
        <color rgb="FF00FFFF"/>
        <rFont val="Calibri"/>
        <family val="2"/>
        <charset val="161"/>
        <scheme val="minor"/>
      </rPr>
      <t xml:space="preserve">     </t>
    </r>
    <r>
      <rPr>
        <b/>
        <sz val="14"/>
        <color theme="0"/>
        <rFont val="Calibri"/>
        <family val="2"/>
        <charset val="161"/>
        <scheme val="minor"/>
      </rPr>
      <t>EXTRA 5</t>
    </r>
  </si>
  <si>
    <r>
      <rPr>
        <b/>
        <sz val="14"/>
        <color rgb="FF00FFFF"/>
        <rFont val="Calibri"/>
        <family val="2"/>
        <charset val="161"/>
        <scheme val="minor"/>
      </rPr>
      <t>EXTRA 5</t>
    </r>
    <r>
      <rPr>
        <b/>
        <sz val="14"/>
        <color theme="0"/>
        <rFont val="Calibri"/>
        <family val="2"/>
        <charset val="161"/>
        <scheme val="minor"/>
      </rPr>
      <t xml:space="preserve">  με</t>
    </r>
    <r>
      <rPr>
        <b/>
        <sz val="14"/>
        <color rgb="FFFFFF00"/>
        <rFont val="Calibri"/>
        <family val="2"/>
        <charset val="161"/>
        <scheme val="minor"/>
      </rPr>
      <t xml:space="preserve"> 1 Αριθμό</t>
    </r>
    <r>
      <rPr>
        <b/>
        <sz val="14"/>
        <color theme="0"/>
        <rFont val="Calibri"/>
        <family val="2"/>
        <charset val="161"/>
        <scheme val="minor"/>
      </rPr>
      <t xml:space="preserve">  </t>
    </r>
    <r>
      <rPr>
        <b/>
        <sz val="14"/>
        <color rgb="FF00FFFF"/>
        <rFont val="Calibri"/>
        <family val="2"/>
        <charset val="161"/>
        <scheme val="minor"/>
      </rPr>
      <t>Στάνταρ</t>
    </r>
  </si>
  <si>
    <r>
      <t>EXTRA 5  με</t>
    </r>
    <r>
      <rPr>
        <b/>
        <sz val="14"/>
        <color rgb="FFFFFF00"/>
        <rFont val="Calibri"/>
        <family val="2"/>
        <charset val="161"/>
        <scheme val="minor"/>
      </rPr>
      <t xml:space="preserve"> 1 Αριθμό</t>
    </r>
    <r>
      <rPr>
        <b/>
        <sz val="14"/>
        <color theme="0"/>
        <rFont val="Calibri"/>
        <family val="2"/>
        <charset val="161"/>
        <scheme val="minor"/>
      </rPr>
      <t xml:space="preserve">  Στάνταρ</t>
    </r>
  </si>
  <si>
    <r>
      <t>EXTRA 5  με</t>
    </r>
    <r>
      <rPr>
        <b/>
        <sz val="14"/>
        <color rgb="FFFFFF00"/>
        <rFont val="Calibri"/>
        <family val="2"/>
        <charset val="161"/>
        <scheme val="minor"/>
      </rPr>
      <t xml:space="preserve"> 2 Αριθμούς</t>
    </r>
    <r>
      <rPr>
        <b/>
        <sz val="14"/>
        <color theme="0"/>
        <rFont val="Calibri"/>
        <family val="2"/>
        <charset val="161"/>
        <scheme val="minor"/>
      </rPr>
      <t xml:space="preserve">  </t>
    </r>
    <r>
      <rPr>
        <b/>
        <sz val="14"/>
        <color rgb="FF00FFFF"/>
        <rFont val="Calibri"/>
        <family val="2"/>
        <charset val="161"/>
        <scheme val="minor"/>
      </rPr>
      <t>Στάνταρ</t>
    </r>
  </si>
  <si>
    <r>
      <rPr>
        <b/>
        <sz val="14"/>
        <color rgb="FF00FFFF"/>
        <rFont val="Calibri"/>
        <family val="2"/>
        <charset val="161"/>
        <scheme val="minor"/>
      </rPr>
      <t>EXTRA 5</t>
    </r>
    <r>
      <rPr>
        <b/>
        <sz val="14"/>
        <color theme="0"/>
        <rFont val="Calibri"/>
        <family val="2"/>
        <charset val="161"/>
        <scheme val="minor"/>
      </rPr>
      <t xml:space="preserve">  με</t>
    </r>
    <r>
      <rPr>
        <b/>
        <sz val="14"/>
        <color rgb="FFFFFF00"/>
        <rFont val="Calibri"/>
        <family val="2"/>
        <charset val="161"/>
        <scheme val="minor"/>
      </rPr>
      <t xml:space="preserve"> 2 Αριθμούς</t>
    </r>
    <r>
      <rPr>
        <b/>
        <sz val="14"/>
        <color theme="0"/>
        <rFont val="Calibri"/>
        <family val="2"/>
        <charset val="161"/>
        <scheme val="minor"/>
      </rPr>
      <t xml:space="preserve">  </t>
    </r>
    <r>
      <rPr>
        <b/>
        <sz val="14"/>
        <color rgb="FF00FFFF"/>
        <rFont val="Calibri"/>
        <family val="2"/>
        <charset val="161"/>
        <scheme val="minor"/>
      </rPr>
      <t>Στάνταρ</t>
    </r>
  </si>
  <si>
    <t>ΜΕΤΑΒΛΗΤΑ    EXTRA 5</t>
  </si>
  <si>
    <t>5 άδες</t>
  </si>
  <si>
    <t>100%  2άρι-α  Στα   5</t>
  </si>
  <si>
    <t>ΤΡΙΣΜΕΤΑΒΛΗΤΑ   EXTRA 5</t>
  </si>
  <si>
    <t>5 ΑΔΕΣ</t>
  </si>
  <si>
    <t>W-20</t>
  </si>
  <si>
    <t>W-21</t>
  </si>
  <si>
    <t>W-22</t>
  </si>
  <si>
    <t>W-23</t>
  </si>
  <si>
    <t>W-24</t>
  </si>
  <si>
    <t>W-25</t>
  </si>
  <si>
    <t>W-26</t>
  </si>
  <si>
    <t>W-27</t>
  </si>
  <si>
    <t>W-28</t>
  </si>
  <si>
    <t>W-29</t>
  </si>
  <si>
    <t>W-30</t>
  </si>
  <si>
    <t>W-31</t>
  </si>
  <si>
    <t>W-32</t>
  </si>
  <si>
    <t>W-33</t>
  </si>
  <si>
    <t>W-34</t>
  </si>
  <si>
    <t>W-35</t>
  </si>
  <si>
    <t>2άρι</t>
  </si>
  <si>
    <t>3άρι</t>
  </si>
  <si>
    <t>4άρι</t>
  </si>
  <si>
    <t xml:space="preserve"> ΣΤΗΛΗ  ΤΟΥ  ΕΧΤΡΑ 5</t>
  </si>
  <si>
    <t xml:space="preserve">EXTRA 5         15  ΑΡΙΘΜΟΙ   ΣΤΗΛΕΣ  13   </t>
  </si>
  <si>
    <r>
      <t xml:space="preserve">ΑΠΟΔΟΣΗ  </t>
    </r>
    <r>
      <rPr>
        <b/>
        <sz val="14"/>
        <color rgb="FFFF0000"/>
        <rFont val="Calibri"/>
        <family val="2"/>
        <charset val="161"/>
        <scheme val="minor"/>
      </rPr>
      <t>100%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</si>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</sst>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&quot;Δρχ&quot;_);_(* \(#,##0.00&quot;Δρχ&quot;\);_(* &quot;-&quot;??&quot;Δρχ&quot;_);_(@_)"/>
  </numFmts>
  <fonts count="7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rgb="FFFFFF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FFFF0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2"/>
      <color theme="0"/>
      <name val="Calibri"/>
      <family val="2"/>
      <charset val="161"/>
      <scheme val="minor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u/>
      <sz val="11"/>
      <color theme="10"/>
      <name val="Calibri"/>
      <family val="2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indexed="10"/>
      <name val="Calibri"/>
      <family val="2"/>
      <charset val="161"/>
    </font>
    <font>
      <sz val="10"/>
      <name val="Arial Greek"/>
      <charset val="161"/>
    </font>
    <font>
      <sz val="11"/>
      <color indexed="62"/>
      <name val="Calibri"/>
      <family val="2"/>
    </font>
    <font>
      <sz val="12"/>
      <color rgb="FF3F3F76"/>
      <name val="Calibri"/>
      <family val="2"/>
      <charset val="161"/>
      <scheme val="minor"/>
    </font>
    <font>
      <b/>
      <sz val="12"/>
      <color rgb="FF3F3F3F"/>
      <name val="Calibri"/>
      <family val="2"/>
      <charset val="161"/>
      <scheme val="minor"/>
    </font>
    <font>
      <i/>
      <sz val="12"/>
      <color rgb="FF7F7F7F"/>
      <name val="Calibri"/>
      <family val="2"/>
      <charset val="161"/>
      <scheme val="minor"/>
    </font>
    <font>
      <sz val="12"/>
      <color rgb="FF9C0006"/>
      <name val="Calibri"/>
      <family val="2"/>
      <charset val="161"/>
      <scheme val="minor"/>
    </font>
    <font>
      <sz val="12"/>
      <color rgb="FF006100"/>
      <name val="Calibri"/>
      <family val="2"/>
      <charset val="161"/>
      <scheme val="minor"/>
    </font>
    <font>
      <sz val="11"/>
      <name val="Tahoma"/>
      <family val="2"/>
      <charset val="161"/>
    </font>
    <font>
      <sz val="11"/>
      <color theme="1"/>
      <name val="Calibri"/>
      <family val="2"/>
      <scheme val="minor"/>
    </font>
    <font>
      <sz val="12"/>
      <color rgb="FF9C65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b/>
      <sz val="11"/>
      <color rgb="FFFFFF00"/>
      <name val="Calibri"/>
      <family val="2"/>
      <charset val="161"/>
      <scheme val="minor"/>
    </font>
    <font>
      <sz val="12"/>
      <color rgb="FFFA7D00"/>
      <name val="Calibri"/>
      <family val="2"/>
      <charset val="161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  <charset val="161"/>
    </font>
    <font>
      <b/>
      <sz val="12"/>
      <color rgb="FFFA7D00"/>
      <name val="Calibri"/>
      <family val="2"/>
      <charset val="161"/>
      <scheme val="minor"/>
    </font>
    <font>
      <b/>
      <sz val="12"/>
      <color rgb="FFFF0000"/>
      <name val="Arial"/>
      <family val="2"/>
      <charset val="161"/>
    </font>
    <font>
      <b/>
      <sz val="12"/>
      <color theme="0"/>
      <name val="Arial"/>
      <family val="2"/>
      <charset val="161"/>
    </font>
    <font>
      <b/>
      <sz val="12"/>
      <color rgb="FFFFFF00"/>
      <name val="Arial"/>
      <family val="2"/>
      <charset val="161"/>
    </font>
    <font>
      <b/>
      <sz val="11"/>
      <color theme="0"/>
      <name val="Arial"/>
      <family val="2"/>
      <charset val="161"/>
    </font>
    <font>
      <b/>
      <sz val="12"/>
      <color rgb="FF00FFFF"/>
      <name val="Arial"/>
      <family val="2"/>
      <charset val="161"/>
    </font>
    <font>
      <b/>
      <sz val="13"/>
      <color rgb="FF00FFFF"/>
      <name val="Arial"/>
      <family val="2"/>
      <charset val="161"/>
    </font>
    <font>
      <b/>
      <sz val="13"/>
      <color rgb="FFFFFF00"/>
      <name val="Arial"/>
      <family val="2"/>
      <charset val="161"/>
    </font>
    <font>
      <b/>
      <sz val="13"/>
      <color theme="0"/>
      <name val="Arial"/>
      <family val="2"/>
      <charset val="161"/>
    </font>
    <font>
      <b/>
      <sz val="13"/>
      <color theme="1"/>
      <name val="Arial"/>
      <family val="2"/>
      <charset val="161"/>
    </font>
    <font>
      <sz val="13"/>
      <color theme="1"/>
      <name val="Arial"/>
      <family val="2"/>
      <charset val="161"/>
    </font>
    <font>
      <b/>
      <sz val="12"/>
      <color rgb="FFFF0000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rgb="FF00FFFF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3"/>
      <color rgb="FFFFFF0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3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0"/>
      <name val="Calibri"/>
      <family val="2"/>
      <charset val="161"/>
    </font>
    <font>
      <b/>
      <sz val="11"/>
      <color rgb="FFFF0000"/>
      <name val="Calibri"/>
      <family val="2"/>
      <charset val="161"/>
      <scheme val="minor"/>
    </font>
    <font>
      <sz val="11"/>
      <color rgb="FF00FFFF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sz val="13"/>
      <name val="Calibri"/>
      <family val="2"/>
      <charset val="161"/>
      <scheme val="minor"/>
    </font>
    <font>
      <b/>
      <sz val="11"/>
      <color rgb="FFFF0000"/>
      <name val="Arial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7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7">
    <xf numFmtId="0" fontId="0" fillId="0" borderId="0"/>
    <xf numFmtId="0" fontId="1" fillId="0" borderId="0"/>
    <xf numFmtId="0" fontId="11" fillId="0" borderId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2" fillId="48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3" fillId="49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5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6" borderId="0" applyNumberFormat="0" applyBorder="0" applyAlignment="0" applyProtection="0"/>
    <xf numFmtId="0" fontId="15" fillId="40" borderId="0" applyNumberFormat="0" applyBorder="0" applyAlignment="0" applyProtection="0"/>
    <xf numFmtId="0" fontId="16" fillId="57" borderId="11" applyNumberFormat="0" applyAlignment="0" applyProtection="0"/>
    <xf numFmtId="0" fontId="17" fillId="58" borderId="12" applyNumberFormat="0" applyAlignment="0" applyProtection="0"/>
    <xf numFmtId="0" fontId="18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44" borderId="11" applyNumberFormat="0" applyAlignment="0" applyProtection="0"/>
    <xf numFmtId="0" fontId="25" fillId="0" borderId="16" applyNumberFormat="0" applyFill="0" applyAlignment="0" applyProtection="0"/>
    <xf numFmtId="0" fontId="26" fillId="59" borderId="0" applyNumberFormat="0" applyBorder="0" applyAlignment="0" applyProtection="0"/>
    <xf numFmtId="0" fontId="12" fillId="60" borderId="17" applyNumberFormat="0" applyFont="0" applyAlignment="0" applyProtection="0"/>
    <xf numFmtId="0" fontId="27" fillId="57" borderId="18" applyNumberFormat="0" applyAlignment="0" applyProtection="0"/>
    <xf numFmtId="0" fontId="28" fillId="0" borderId="0" applyNumberFormat="0" applyFill="0" applyBorder="0" applyAlignment="0" applyProtection="0"/>
    <xf numFmtId="0" fontId="29" fillId="0" borderId="19" applyNumberFormat="0" applyFill="0" applyAlignment="0" applyProtection="0"/>
    <xf numFmtId="164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61" borderId="1" applyNumberFormat="0" applyAlignment="0" applyProtection="0"/>
    <xf numFmtId="0" fontId="34" fillId="5" borderId="1" applyNumberFormat="0" applyAlignment="0" applyProtection="0"/>
    <xf numFmtId="0" fontId="8" fillId="7" borderId="4" applyNumberFormat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35" fillId="6" borderId="2" applyNumberFormat="0" applyAlignment="0" applyProtection="0"/>
    <xf numFmtId="0" fontId="36" fillId="0" borderId="0" applyNumberFormat="0" applyFill="0" applyBorder="0" applyAlignment="0" applyProtection="0"/>
    <xf numFmtId="0" fontId="37" fillId="3" borderId="0" applyNumberFormat="0" applyBorder="0" applyAlignment="0" applyProtection="0"/>
    <xf numFmtId="0" fontId="38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39" fillId="0" borderId="0"/>
    <xf numFmtId="0" fontId="12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2" fillId="0" borderId="0"/>
    <xf numFmtId="0" fontId="30" fillId="0" borderId="0"/>
    <xf numFmtId="0" fontId="11" fillId="0" borderId="0"/>
    <xf numFmtId="0" fontId="11" fillId="0" borderId="0"/>
    <xf numFmtId="0" fontId="40" fillId="0" borderId="0"/>
    <xf numFmtId="0" fontId="30" fillId="0" borderId="0"/>
    <xf numFmtId="0" fontId="41" fillId="4" borderId="0" applyNumberFormat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33" borderId="20">
      <alignment horizontal="center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44" fillId="0" borderId="3" applyNumberFormat="0" applyFill="0" applyAlignment="0" applyProtection="0"/>
    <xf numFmtId="0" fontId="6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6" borderId="1" applyNumberFormat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1" fillId="32" borderId="0" xfId="1" applyFill="1"/>
    <xf numFmtId="0" fontId="1" fillId="0" borderId="0" xfId="1" applyAlignment="1">
      <alignment horizontal="center"/>
    </xf>
    <xf numFmtId="0" fontId="1" fillId="0" borderId="0" xfId="1"/>
    <xf numFmtId="0" fontId="1" fillId="32" borderId="0" xfId="1" applyFill="1" applyAlignment="1"/>
    <xf numFmtId="0" fontId="4" fillId="33" borderId="6" xfId="1" applyFont="1" applyFill="1" applyBorder="1" applyAlignment="1">
      <alignment horizontal="center"/>
    </xf>
    <xf numFmtId="0" fontId="5" fillId="36" borderId="6" xfId="1" applyFont="1" applyFill="1" applyBorder="1" applyAlignment="1">
      <alignment horizontal="center"/>
    </xf>
    <xf numFmtId="0" fontId="8" fillId="38" borderId="6" xfId="1" applyFont="1" applyFill="1" applyBorder="1" applyAlignment="1">
      <alignment horizontal="center"/>
    </xf>
    <xf numFmtId="0" fontId="7" fillId="38" borderId="6" xfId="1" applyFont="1" applyFill="1" applyBorder="1" applyAlignment="1">
      <alignment horizontal="center"/>
    </xf>
    <xf numFmtId="0" fontId="10" fillId="36" borderId="6" xfId="1" applyFont="1" applyFill="1" applyBorder="1" applyAlignment="1">
      <alignment horizontal="center"/>
    </xf>
    <xf numFmtId="0" fontId="5" fillId="36" borderId="8" xfId="1" applyFont="1" applyFill="1" applyBorder="1" applyAlignment="1">
      <alignment horizontal="center"/>
    </xf>
    <xf numFmtId="0" fontId="5" fillId="36" borderId="9" xfId="1" applyFont="1" applyFill="1" applyBorder="1" applyAlignment="1">
      <alignment horizontal="center"/>
    </xf>
    <xf numFmtId="0" fontId="5" fillId="36" borderId="10" xfId="1" applyFont="1" applyFill="1" applyBorder="1" applyAlignment="1">
      <alignment horizontal="center"/>
    </xf>
    <xf numFmtId="0" fontId="48" fillId="36" borderId="6" xfId="0" applyFont="1" applyFill="1" applyBorder="1" applyAlignment="1">
      <alignment horizontal="center"/>
    </xf>
    <xf numFmtId="0" fontId="49" fillId="38" borderId="6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center"/>
    </xf>
    <xf numFmtId="0" fontId="49" fillId="38" borderId="0" xfId="0" applyFont="1" applyFill="1" applyAlignment="1">
      <alignment horizontal="center"/>
    </xf>
    <xf numFmtId="0" fontId="50" fillId="38" borderId="0" xfId="0" applyFont="1" applyFill="1" applyAlignment="1">
      <alignment horizontal="center"/>
    </xf>
    <xf numFmtId="0" fontId="51" fillId="38" borderId="6" xfId="0" applyFont="1" applyFill="1" applyBorder="1" applyAlignment="1">
      <alignment horizontal="center"/>
    </xf>
    <xf numFmtId="0" fontId="53" fillId="38" borderId="6" xfId="0" applyFont="1" applyFill="1" applyBorder="1" applyAlignment="1">
      <alignment horizontal="center"/>
    </xf>
    <xf numFmtId="0" fontId="56" fillId="37" borderId="6" xfId="0" applyFont="1" applyFill="1" applyBorder="1" applyAlignment="1">
      <alignment horizontal="center"/>
    </xf>
    <xf numFmtId="0" fontId="56" fillId="36" borderId="6" xfId="0" applyFont="1" applyFill="1" applyBorder="1" applyAlignment="1">
      <alignment horizontal="center"/>
    </xf>
    <xf numFmtId="0" fontId="4" fillId="33" borderId="6" xfId="0" applyFont="1" applyFill="1" applyBorder="1" applyAlignment="1">
      <alignment horizontal="center"/>
    </xf>
    <xf numFmtId="0" fontId="4" fillId="34" borderId="6" xfId="0" applyFont="1" applyFill="1" applyBorder="1" applyAlignment="1">
      <alignment horizontal="center"/>
    </xf>
    <xf numFmtId="0" fontId="4" fillId="33" borderId="0" xfId="0" applyFont="1" applyFill="1" applyAlignment="1">
      <alignment horizontal="center"/>
    </xf>
    <xf numFmtId="0" fontId="7" fillId="32" borderId="6" xfId="0" applyFont="1" applyFill="1" applyBorder="1" applyAlignment="1">
      <alignment horizontal="center"/>
    </xf>
    <xf numFmtId="0" fontId="7" fillId="33" borderId="6" xfId="0" applyFont="1" applyFill="1" applyBorder="1" applyAlignment="1">
      <alignment horizontal="center"/>
    </xf>
    <xf numFmtId="0" fontId="52" fillId="38" borderId="6" xfId="0" applyFont="1" applyFill="1" applyBorder="1" applyAlignment="1">
      <alignment horizontal="center"/>
    </xf>
    <xf numFmtId="0" fontId="6" fillId="37" borderId="6" xfId="0" applyFont="1" applyFill="1" applyBorder="1" applyAlignment="1">
      <alignment horizontal="center"/>
    </xf>
    <xf numFmtId="0" fontId="6" fillId="36" borderId="6" xfId="0" applyFont="1" applyFill="1" applyBorder="1" applyAlignment="1">
      <alignment horizontal="center"/>
    </xf>
    <xf numFmtId="0" fontId="49" fillId="38" borderId="0" xfId="0" applyFont="1" applyFill="1" applyBorder="1" applyAlignment="1">
      <alignment horizontal="center"/>
    </xf>
    <xf numFmtId="0" fontId="0" fillId="32" borderId="0" xfId="0" applyFill="1"/>
    <xf numFmtId="0" fontId="0" fillId="38" borderId="0" xfId="0" applyFill="1"/>
    <xf numFmtId="0" fontId="9" fillId="38" borderId="6" xfId="1" applyFont="1" applyFill="1" applyBorder="1" applyAlignment="1">
      <alignment horizontal="center"/>
    </xf>
    <xf numFmtId="0" fontId="9" fillId="38" borderId="0" xfId="1" applyFont="1" applyFill="1" applyAlignment="1">
      <alignment horizontal="center"/>
    </xf>
    <xf numFmtId="0" fontId="62" fillId="37" borderId="6" xfId="1" applyFont="1" applyFill="1" applyBorder="1" applyAlignment="1">
      <alignment horizontal="center"/>
    </xf>
    <xf numFmtId="0" fontId="62" fillId="36" borderId="6" xfId="1" applyFont="1" applyFill="1" applyBorder="1" applyAlignment="1">
      <alignment horizontal="center"/>
    </xf>
    <xf numFmtId="0" fontId="5" fillId="37" borderId="6" xfId="1" applyFont="1" applyFill="1" applyBorder="1" applyAlignment="1">
      <alignment horizontal="center"/>
    </xf>
    <xf numFmtId="0" fontId="5" fillId="37" borderId="8" xfId="1" applyFont="1" applyFill="1" applyBorder="1" applyAlignment="1">
      <alignment horizontal="center"/>
    </xf>
    <xf numFmtId="0" fontId="55" fillId="38" borderId="6" xfId="0" applyFont="1" applyFill="1" applyBorder="1" applyAlignment="1">
      <alignment horizontal="center"/>
    </xf>
    <xf numFmtId="0" fontId="5" fillId="37" borderId="9" xfId="1" applyFont="1" applyFill="1" applyBorder="1" applyAlignment="1">
      <alignment horizontal="center"/>
    </xf>
    <xf numFmtId="0" fontId="5" fillId="37" borderId="10" xfId="1" applyFont="1" applyFill="1" applyBorder="1" applyAlignment="1">
      <alignment horizontal="center"/>
    </xf>
    <xf numFmtId="0" fontId="63" fillId="36" borderId="6" xfId="1" applyFont="1" applyFill="1" applyBorder="1" applyAlignment="1">
      <alignment horizontal="center"/>
    </xf>
    <xf numFmtId="0" fontId="14" fillId="32" borderId="0" xfId="0" applyFont="1" applyFill="1" applyAlignment="1">
      <alignment horizontal="center"/>
    </xf>
    <xf numFmtId="0" fontId="4" fillId="38" borderId="6" xfId="1" applyFont="1" applyFill="1" applyBorder="1" applyAlignment="1">
      <alignment horizontal="center"/>
    </xf>
    <xf numFmtId="0" fontId="64" fillId="38" borderId="6" xfId="0" applyFont="1" applyFill="1" applyBorder="1" applyAlignment="1">
      <alignment horizontal="center"/>
    </xf>
    <xf numFmtId="0" fontId="9" fillId="38" borderId="6" xfId="0" applyFont="1" applyFill="1" applyBorder="1" applyAlignment="1">
      <alignment horizontal="center"/>
    </xf>
    <xf numFmtId="0" fontId="5" fillId="37" borderId="6" xfId="0" applyFont="1" applyFill="1" applyBorder="1" applyAlignment="1">
      <alignment horizontal="center"/>
    </xf>
    <xf numFmtId="0" fontId="5" fillId="36" borderId="6" xfId="0" applyFont="1" applyFill="1" applyBorder="1" applyAlignment="1">
      <alignment horizontal="center"/>
    </xf>
    <xf numFmtId="0" fontId="5" fillId="36" borderId="8" xfId="0" applyFont="1" applyFill="1" applyBorder="1" applyAlignment="1">
      <alignment horizontal="center"/>
    </xf>
    <xf numFmtId="0" fontId="8" fillId="38" borderId="6" xfId="0" applyFont="1" applyFill="1" applyBorder="1" applyAlignment="1">
      <alignment horizontal="center"/>
    </xf>
    <xf numFmtId="0" fontId="0" fillId="62" borderId="0" xfId="0" applyFill="1"/>
    <xf numFmtId="0" fontId="66" fillId="38" borderId="6" xfId="0" applyFont="1" applyFill="1" applyBorder="1" applyAlignment="1">
      <alignment horizontal="center"/>
    </xf>
    <xf numFmtId="0" fontId="8" fillId="38" borderId="0" xfId="0" applyFont="1" applyFill="1" applyBorder="1" applyAlignment="1">
      <alignment horizontal="center"/>
    </xf>
    <xf numFmtId="0" fontId="66" fillId="38" borderId="0" xfId="0" applyFont="1" applyFill="1" applyBorder="1" applyAlignment="1">
      <alignment horizontal="center"/>
    </xf>
    <xf numFmtId="0" fontId="9" fillId="38" borderId="0" xfId="1" applyFont="1" applyFill="1" applyBorder="1" applyAlignment="1">
      <alignment horizontal="center"/>
    </xf>
    <xf numFmtId="0" fontId="14" fillId="32" borderId="0" xfId="0" applyFont="1" applyFill="1"/>
    <xf numFmtId="0" fontId="2" fillId="38" borderId="6" xfId="0" applyFont="1" applyFill="1" applyBorder="1" applyAlignment="1">
      <alignment horizontal="center"/>
    </xf>
    <xf numFmtId="0" fontId="55" fillId="38" borderId="7" xfId="0" applyFont="1" applyFill="1" applyBorder="1" applyAlignment="1">
      <alignment horizontal="center"/>
    </xf>
    <xf numFmtId="0" fontId="54" fillId="38" borderId="7" xfId="0" applyFont="1" applyFill="1" applyBorder="1" applyAlignment="1">
      <alignment horizontal="center"/>
    </xf>
    <xf numFmtId="0" fontId="51" fillId="34" borderId="6" xfId="0" applyFont="1" applyFill="1" applyBorder="1" applyAlignment="1">
      <alignment horizontal="center"/>
    </xf>
    <xf numFmtId="0" fontId="50" fillId="38" borderId="6" xfId="0" applyFont="1" applyFill="1" applyBorder="1" applyAlignment="1">
      <alignment horizontal="center"/>
    </xf>
    <xf numFmtId="0" fontId="51" fillId="38" borderId="0" xfId="0" applyFont="1" applyFill="1" applyBorder="1" applyAlignment="1">
      <alignment horizontal="center"/>
    </xf>
    <xf numFmtId="0" fontId="53" fillId="38" borderId="0" xfId="0" applyFont="1" applyFill="1" applyBorder="1" applyAlignment="1">
      <alignment horizontal="center"/>
    </xf>
    <xf numFmtId="0" fontId="55" fillId="38" borderId="0" xfId="0" applyFont="1" applyFill="1" applyBorder="1" applyAlignment="1">
      <alignment horizontal="center"/>
    </xf>
    <xf numFmtId="0" fontId="49" fillId="38" borderId="0" xfId="0" applyFont="1" applyFill="1" applyBorder="1" applyAlignment="1">
      <alignment horizontal="center" vertical="top"/>
    </xf>
    <xf numFmtId="0" fontId="56" fillId="38" borderId="0" xfId="0" applyFont="1" applyFill="1" applyBorder="1" applyAlignment="1">
      <alignment horizontal="center"/>
    </xf>
    <xf numFmtId="0" fontId="1" fillId="38" borderId="0" xfId="1" applyFill="1"/>
    <xf numFmtId="0" fontId="52" fillId="38" borderId="0" xfId="0" applyFont="1" applyFill="1" applyBorder="1" applyAlignment="1">
      <alignment horizontal="center"/>
    </xf>
    <xf numFmtId="0" fontId="50" fillId="38" borderId="0" xfId="0" applyFont="1" applyFill="1" applyBorder="1" applyAlignment="1">
      <alignment horizontal="center"/>
    </xf>
    <xf numFmtId="0" fontId="8" fillId="38" borderId="0" xfId="1" applyFont="1" applyFill="1" applyBorder="1" applyAlignment="1">
      <alignment horizontal="center"/>
    </xf>
    <xf numFmtId="0" fontId="9" fillId="38" borderId="7" xfId="1" applyFont="1" applyFill="1" applyBorder="1" applyAlignment="1">
      <alignment horizontal="center"/>
    </xf>
    <xf numFmtId="0" fontId="4" fillId="38" borderId="7" xfId="1" applyFont="1" applyFill="1" applyBorder="1" applyAlignment="1">
      <alignment horizontal="center"/>
    </xf>
    <xf numFmtId="0" fontId="61" fillId="32" borderId="0" xfId="1" applyFont="1" applyFill="1" applyBorder="1" applyAlignment="1">
      <alignment horizontal="center"/>
    </xf>
    <xf numFmtId="0" fontId="4" fillId="38" borderId="0" xfId="1" applyFont="1" applyFill="1" applyBorder="1" applyAlignment="1">
      <alignment horizontal="center"/>
    </xf>
    <xf numFmtId="0" fontId="61" fillId="38" borderId="0" xfId="1" applyFont="1" applyFill="1" applyBorder="1" applyAlignment="1">
      <alignment horizontal="center"/>
    </xf>
    <xf numFmtId="0" fontId="5" fillId="38" borderId="0" xfId="1" applyFont="1" applyFill="1" applyBorder="1" applyAlignment="1">
      <alignment horizontal="center"/>
    </xf>
    <xf numFmtId="0" fontId="8" fillId="32" borderId="0" xfId="1" applyFont="1" applyFill="1" applyBorder="1" applyAlignment="1">
      <alignment horizontal="center"/>
    </xf>
    <xf numFmtId="0" fontId="52" fillId="32" borderId="0" xfId="0" applyFont="1" applyFill="1" applyBorder="1" applyAlignment="1">
      <alignment horizontal="center"/>
    </xf>
    <xf numFmtId="0" fontId="5" fillId="32" borderId="0" xfId="1" applyFont="1" applyFill="1" applyBorder="1" applyAlignment="1">
      <alignment horizontal="center"/>
    </xf>
    <xf numFmtId="0" fontId="4" fillId="32" borderId="0" xfId="1" applyFont="1" applyFill="1" applyBorder="1" applyAlignment="1">
      <alignment horizontal="center"/>
    </xf>
    <xf numFmtId="0" fontId="54" fillId="38" borderId="6" xfId="0" applyFont="1" applyFill="1" applyBorder="1" applyAlignment="1">
      <alignment horizontal="center"/>
    </xf>
    <xf numFmtId="0" fontId="64" fillId="38" borderId="0" xfId="0" applyFont="1" applyFill="1" applyBorder="1" applyAlignment="1">
      <alignment horizontal="center"/>
    </xf>
    <xf numFmtId="0" fontId="9" fillId="38" borderId="0" xfId="0" applyFont="1" applyFill="1" applyBorder="1" applyAlignment="1">
      <alignment horizontal="center"/>
    </xf>
    <xf numFmtId="0" fontId="6" fillId="38" borderId="0" xfId="0" applyFont="1" applyFill="1" applyBorder="1" applyAlignment="1">
      <alignment horizontal="center"/>
    </xf>
    <xf numFmtId="0" fontId="65" fillId="38" borderId="0" xfId="0" applyFont="1" applyFill="1" applyBorder="1" applyAlignment="1">
      <alignment horizontal="center"/>
    </xf>
    <xf numFmtId="0" fontId="3" fillId="38" borderId="0" xfId="0" applyFont="1" applyFill="1" applyBorder="1" applyAlignment="1">
      <alignment horizontal="center"/>
    </xf>
    <xf numFmtId="0" fontId="1" fillId="0" borderId="0" xfId="111" applyFont="1"/>
    <xf numFmtId="0" fontId="1" fillId="0" borderId="0" xfId="111" applyFont="1" applyProtection="1">
      <protection locked="0"/>
    </xf>
    <xf numFmtId="0" fontId="1" fillId="0" borderId="0" xfId="111" applyFont="1" applyAlignment="1">
      <alignment horizontal="center"/>
    </xf>
    <xf numFmtId="0" fontId="68" fillId="34" borderId="0" xfId="111" applyFont="1" applyFill="1" applyAlignment="1">
      <alignment horizontal="center"/>
    </xf>
    <xf numFmtId="0" fontId="69" fillId="36" borderId="6" xfId="111" applyFont="1" applyFill="1" applyBorder="1" applyAlignment="1">
      <alignment horizontal="center"/>
    </xf>
    <xf numFmtId="0" fontId="2" fillId="38" borderId="0" xfId="111" applyFont="1" applyFill="1" applyAlignment="1">
      <alignment horizontal="center"/>
    </xf>
    <xf numFmtId="0" fontId="30" fillId="63" borderId="6" xfId="83" applyFill="1" applyBorder="1" applyAlignment="1" applyProtection="1">
      <alignment horizontal="center"/>
    </xf>
    <xf numFmtId="0" fontId="8" fillId="38" borderId="6" xfId="111" applyFont="1" applyFill="1" applyBorder="1" applyAlignment="1">
      <alignment horizontal="center"/>
    </xf>
    <xf numFmtId="0" fontId="2" fillId="38" borderId="6" xfId="111" applyFont="1" applyFill="1" applyBorder="1" applyAlignment="1">
      <alignment horizontal="center"/>
    </xf>
    <xf numFmtId="0" fontId="1" fillId="0" borderId="0" xfId="111" applyFont="1" applyAlignment="1"/>
    <xf numFmtId="0" fontId="6" fillId="0" borderId="6" xfId="111" applyFont="1" applyBorder="1" applyAlignment="1" applyProtection="1">
      <alignment horizontal="center"/>
      <protection locked="0"/>
    </xf>
    <xf numFmtId="0" fontId="2" fillId="34" borderId="6" xfId="111" applyFont="1" applyFill="1" applyBorder="1" applyAlignment="1" applyProtection="1">
      <alignment horizontal="center"/>
      <protection locked="0"/>
    </xf>
    <xf numFmtId="0" fontId="1" fillId="62" borderId="0" xfId="111" applyNumberFormat="1" applyFill="1" applyAlignment="1">
      <alignment horizontal="center"/>
    </xf>
    <xf numFmtId="0" fontId="8" fillId="34" borderId="21" xfId="111" applyFont="1" applyFill="1" applyBorder="1" applyAlignment="1">
      <alignment horizontal="center"/>
    </xf>
    <xf numFmtId="0" fontId="1" fillId="62" borderId="0" xfId="111" applyFont="1" applyFill="1"/>
    <xf numFmtId="0" fontId="6" fillId="64" borderId="6" xfId="111" applyNumberFormat="1" applyFont="1" applyFill="1" applyBorder="1" applyAlignment="1" applyProtection="1">
      <alignment horizontal="center"/>
      <protection locked="0"/>
    </xf>
    <xf numFmtId="0" fontId="8" fillId="32" borderId="0" xfId="111" applyFont="1" applyFill="1" applyAlignment="1">
      <alignment horizontal="center"/>
    </xf>
    <xf numFmtId="0" fontId="69" fillId="36" borderId="0" xfId="111" applyFont="1" applyFill="1" applyAlignment="1">
      <alignment horizontal="center"/>
    </xf>
    <xf numFmtId="0" fontId="6" fillId="0" borderId="10" xfId="111" applyNumberFormat="1" applyFont="1" applyBorder="1" applyAlignment="1">
      <alignment horizontal="center"/>
    </xf>
    <xf numFmtId="0" fontId="2" fillId="34" borderId="6" xfId="111" applyNumberFormat="1" applyFont="1" applyFill="1" applyBorder="1" applyAlignment="1">
      <alignment horizontal="center"/>
    </xf>
    <xf numFmtId="0" fontId="3" fillId="67" borderId="6" xfId="111" applyFont="1" applyFill="1" applyBorder="1" applyAlignment="1">
      <alignment horizontal="center"/>
    </xf>
    <xf numFmtId="0" fontId="6" fillId="68" borderId="6" xfId="111" applyFont="1" applyFill="1" applyBorder="1" applyAlignment="1">
      <alignment horizontal="center"/>
    </xf>
    <xf numFmtId="0" fontId="3" fillId="36" borderId="6" xfId="111" applyNumberFormat="1" applyFont="1" applyFill="1" applyBorder="1" applyAlignment="1">
      <alignment horizontal="center"/>
    </xf>
    <xf numFmtId="0" fontId="6" fillId="0" borderId="6" xfId="111" applyNumberFormat="1" applyFont="1" applyBorder="1" applyAlignment="1">
      <alignment horizontal="center"/>
    </xf>
    <xf numFmtId="0" fontId="69" fillId="68" borderId="7" xfId="111" applyFont="1" applyFill="1" applyBorder="1" applyAlignment="1" applyProtection="1">
      <alignment horizontal="center"/>
      <protection locked="0"/>
    </xf>
    <xf numFmtId="0" fontId="6" fillId="0" borderId="6" xfId="111" applyFont="1" applyBorder="1" applyAlignment="1">
      <alignment horizontal="center"/>
    </xf>
    <xf numFmtId="0" fontId="58" fillId="68" borderId="7" xfId="111" applyFont="1" applyFill="1" applyBorder="1" applyAlignment="1" applyProtection="1">
      <alignment horizontal="center"/>
      <protection locked="0"/>
    </xf>
    <xf numFmtId="0" fontId="6" fillId="36" borderId="23" xfId="111" applyFont="1" applyFill="1" applyBorder="1" applyAlignment="1">
      <alignment horizontal="center"/>
    </xf>
    <xf numFmtId="0" fontId="1" fillId="62" borderId="0" xfId="111" applyFill="1"/>
    <xf numFmtId="0" fontId="5" fillId="37" borderId="6" xfId="2" applyFont="1" applyFill="1" applyBorder="1" applyAlignment="1">
      <alignment horizontal="center"/>
    </xf>
    <xf numFmtId="0" fontId="58" fillId="36" borderId="6" xfId="2" applyFont="1" applyFill="1" applyBorder="1" applyAlignment="1">
      <alignment horizontal="center"/>
    </xf>
    <xf numFmtId="0" fontId="60" fillId="63" borderId="6" xfId="2" applyFont="1" applyFill="1" applyBorder="1" applyAlignment="1">
      <alignment horizontal="center" wrapText="1"/>
    </xf>
    <xf numFmtId="0" fontId="6" fillId="36" borderId="6" xfId="2" applyFont="1" applyFill="1" applyBorder="1" applyAlignment="1">
      <alignment horizontal="center"/>
    </xf>
    <xf numFmtId="0" fontId="60" fillId="69" borderId="6" xfId="2" applyFont="1" applyFill="1" applyBorder="1" applyAlignment="1">
      <alignment horizontal="center" wrapText="1"/>
    </xf>
    <xf numFmtId="0" fontId="3" fillId="37" borderId="6" xfId="111" applyFont="1" applyFill="1" applyBorder="1" applyAlignment="1">
      <alignment horizontal="center"/>
    </xf>
    <xf numFmtId="0" fontId="2" fillId="34" borderId="9" xfId="111" applyFont="1" applyFill="1" applyBorder="1" applyAlignment="1">
      <alignment horizontal="center"/>
    </xf>
    <xf numFmtId="0" fontId="2" fillId="34" borderId="0" xfId="111" applyFont="1" applyFill="1" applyAlignment="1">
      <alignment horizontal="center"/>
    </xf>
    <xf numFmtId="0" fontId="30" fillId="64" borderId="0" xfId="0" applyFont="1" applyFill="1" applyAlignment="1">
      <alignment horizontal="center"/>
    </xf>
    <xf numFmtId="0" fontId="52" fillId="33" borderId="6" xfId="0" applyFont="1" applyFill="1" applyBorder="1" applyAlignment="1">
      <alignment horizontal="center" vertical="top"/>
    </xf>
    <xf numFmtId="0" fontId="49" fillId="33" borderId="6" xfId="0" applyFont="1" applyFill="1" applyBorder="1" applyAlignment="1">
      <alignment horizontal="center" vertical="top"/>
    </xf>
    <xf numFmtId="0" fontId="50" fillId="33" borderId="6" xfId="0" applyFont="1" applyFill="1" applyBorder="1" applyAlignment="1">
      <alignment horizontal="center"/>
    </xf>
    <xf numFmtId="0" fontId="9" fillId="33" borderId="6" xfId="1" applyFont="1" applyFill="1" applyBorder="1" applyAlignment="1">
      <alignment horizontal="center"/>
    </xf>
    <xf numFmtId="0" fontId="61" fillId="33" borderId="6" xfId="1" applyFont="1" applyFill="1" applyBorder="1" applyAlignment="1">
      <alignment horizontal="center"/>
    </xf>
    <xf numFmtId="0" fontId="52" fillId="33" borderId="6" xfId="0" applyFont="1" applyFill="1" applyBorder="1" applyAlignment="1">
      <alignment horizontal="center"/>
    </xf>
    <xf numFmtId="0" fontId="62" fillId="37" borderId="6" xfId="0" applyFont="1" applyFill="1" applyBorder="1" applyAlignment="1">
      <alignment horizontal="center"/>
    </xf>
    <xf numFmtId="0" fontId="62" fillId="36" borderId="6" xfId="0" applyFont="1" applyFill="1" applyBorder="1" applyAlignment="1">
      <alignment horizontal="center"/>
    </xf>
    <xf numFmtId="0" fontId="70" fillId="0" borderId="0" xfId="0" applyFont="1"/>
    <xf numFmtId="0" fontId="58" fillId="36" borderId="0" xfId="111" applyFont="1" applyFill="1" applyAlignment="1">
      <alignment horizontal="center"/>
    </xf>
    <xf numFmtId="0" fontId="1" fillId="33" borderId="0" xfId="1" applyFill="1"/>
    <xf numFmtId="0" fontId="74" fillId="68" borderId="6" xfId="0" applyFont="1" applyFill="1" applyBorder="1" applyAlignment="1">
      <alignment horizontal="center"/>
    </xf>
    <xf numFmtId="0" fontId="74" fillId="68" borderId="7" xfId="0" applyFont="1" applyFill="1" applyBorder="1" applyAlignment="1">
      <alignment horizontal="center"/>
    </xf>
    <xf numFmtId="0" fontId="1" fillId="32" borderId="0" xfId="1" applyFill="1" applyAlignment="1">
      <alignment horizontal="center"/>
    </xf>
    <xf numFmtId="0" fontId="67" fillId="32" borderId="0" xfId="1" applyFont="1" applyFill="1"/>
    <xf numFmtId="0" fontId="1" fillId="0" borderId="0" xfId="1" applyAlignment="1">
      <alignment horizontal="center" vertical="top"/>
    </xf>
    <xf numFmtId="0" fontId="76" fillId="70" borderId="9" xfId="111" applyFont="1" applyFill="1" applyBorder="1" applyAlignment="1">
      <alignment horizontal="center"/>
    </xf>
    <xf numFmtId="0" fontId="76" fillId="70" borderId="6" xfId="111" applyFont="1" applyFill="1" applyBorder="1" applyAlignment="1">
      <alignment horizontal="center"/>
    </xf>
    <xf numFmtId="0" fontId="65" fillId="70" borderId="23" xfId="111" applyFont="1" applyFill="1" applyBorder="1" applyAlignment="1">
      <alignment horizontal="center"/>
    </xf>
    <xf numFmtId="0" fontId="76" fillId="70" borderId="6" xfId="111" applyNumberFormat="1" applyFont="1" applyFill="1" applyBorder="1" applyAlignment="1">
      <alignment horizontal="center"/>
    </xf>
    <xf numFmtId="0" fontId="65" fillId="70" borderId="7" xfId="111" applyFont="1" applyFill="1" applyBorder="1" applyAlignment="1" applyProtection="1">
      <alignment horizontal="center"/>
      <protection locked="0"/>
    </xf>
    <xf numFmtId="0" fontId="76" fillId="70" borderId="7" xfId="111" applyFont="1" applyFill="1" applyBorder="1" applyAlignment="1" applyProtection="1">
      <alignment horizontal="center"/>
      <protection locked="0"/>
    </xf>
    <xf numFmtId="0" fontId="0" fillId="32" borderId="0" xfId="0" applyFill="1" applyAlignment="1"/>
    <xf numFmtId="0" fontId="62" fillId="64" borderId="7" xfId="111" applyFont="1" applyFill="1" applyBorder="1" applyAlignment="1">
      <alignment horizontal="center"/>
    </xf>
    <xf numFmtId="0" fontId="71" fillId="0" borderId="26" xfId="0" applyFont="1" applyBorder="1" applyAlignment="1">
      <alignment horizontal="center"/>
    </xf>
    <xf numFmtId="0" fontId="72" fillId="64" borderId="6" xfId="111" applyFont="1" applyFill="1" applyBorder="1" applyAlignment="1">
      <alignment horizontal="center"/>
    </xf>
    <xf numFmtId="0" fontId="73" fillId="64" borderId="6" xfId="2" applyFont="1" applyFill="1" applyBorder="1" applyAlignment="1">
      <alignment horizontal="center"/>
    </xf>
    <xf numFmtId="0" fontId="5" fillId="0" borderId="27" xfId="111" applyFont="1" applyBorder="1" applyAlignment="1">
      <alignment horizontal="center"/>
    </xf>
    <xf numFmtId="0" fontId="75" fillId="0" borderId="27" xfId="0" applyFont="1" applyBorder="1" applyAlignment="1">
      <alignment horizontal="center"/>
    </xf>
    <xf numFmtId="0" fontId="8" fillId="65" borderId="0" xfId="111" applyFont="1" applyFill="1" applyAlignment="1">
      <alignment horizontal="center"/>
    </xf>
    <xf numFmtId="0" fontId="8" fillId="32" borderId="0" xfId="111" applyFont="1" applyFill="1" applyAlignment="1">
      <alignment horizontal="center"/>
    </xf>
    <xf numFmtId="0" fontId="11" fillId="36" borderId="22" xfId="111" applyFont="1" applyFill="1" applyBorder="1" applyAlignment="1">
      <alignment horizontal="center"/>
    </xf>
    <xf numFmtId="0" fontId="11" fillId="36" borderId="24" xfId="111" applyFont="1" applyFill="1" applyBorder="1" applyAlignment="1">
      <alignment horizontal="center"/>
    </xf>
    <xf numFmtId="0" fontId="42" fillId="36" borderId="23" xfId="111" applyFont="1" applyFill="1" applyBorder="1" applyAlignment="1">
      <alignment horizontal="center"/>
    </xf>
    <xf numFmtId="0" fontId="42" fillId="36" borderId="27" xfId="111" applyFont="1" applyFill="1" applyBorder="1" applyAlignment="1">
      <alignment horizontal="center"/>
    </xf>
    <xf numFmtId="0" fontId="66" fillId="33" borderId="23" xfId="111" applyNumberFormat="1" applyFont="1" applyFill="1" applyBorder="1" applyAlignment="1">
      <alignment horizontal="center"/>
    </xf>
    <xf numFmtId="0" fontId="66" fillId="33" borderId="25" xfId="111" applyNumberFormat="1" applyFont="1" applyFill="1" applyBorder="1" applyAlignment="1">
      <alignment horizontal="center"/>
    </xf>
    <xf numFmtId="0" fontId="64" fillId="33" borderId="7" xfId="111" applyFont="1" applyFill="1" applyBorder="1" applyAlignment="1">
      <alignment horizontal="center"/>
    </xf>
    <xf numFmtId="0" fontId="64" fillId="33" borderId="26" xfId="111" applyFont="1" applyFill="1" applyBorder="1" applyAlignment="1">
      <alignment horizontal="center"/>
    </xf>
    <xf numFmtId="0" fontId="62" fillId="36" borderId="7" xfId="111" applyFont="1" applyFill="1" applyBorder="1" applyAlignment="1">
      <alignment horizontal="center"/>
    </xf>
    <xf numFmtId="0" fontId="62" fillId="36" borderId="26" xfId="111" applyFont="1" applyFill="1" applyBorder="1" applyAlignment="1">
      <alignment horizontal="center"/>
    </xf>
    <xf numFmtId="0" fontId="72" fillId="36" borderId="7" xfId="111" applyFont="1" applyFill="1" applyBorder="1" applyAlignment="1">
      <alignment horizontal="center"/>
    </xf>
    <xf numFmtId="0" fontId="72" fillId="36" borderId="26" xfId="111" applyFont="1" applyFill="1" applyBorder="1" applyAlignment="1">
      <alignment horizontal="center"/>
    </xf>
    <xf numFmtId="0" fontId="62" fillId="35" borderId="7" xfId="111" applyFont="1" applyFill="1" applyBorder="1" applyAlignment="1">
      <alignment horizontal="center"/>
    </xf>
    <xf numFmtId="0" fontId="72" fillId="35" borderId="6" xfId="111" applyFont="1" applyFill="1" applyBorder="1" applyAlignment="1">
      <alignment horizontal="center"/>
    </xf>
    <xf numFmtId="0" fontId="73" fillId="35" borderId="6" xfId="2" applyFont="1" applyFill="1" applyBorder="1" applyAlignment="1">
      <alignment horizontal="center"/>
    </xf>
    <xf numFmtId="0" fontId="62" fillId="37" borderId="7" xfId="111" applyFont="1" applyFill="1" applyBorder="1" applyAlignment="1">
      <alignment horizontal="center"/>
    </xf>
    <xf numFmtId="0" fontId="66" fillId="34" borderId="22" xfId="111" applyFont="1" applyFill="1" applyBorder="1" applyAlignment="1">
      <alignment horizontal="center"/>
    </xf>
    <xf numFmtId="0" fontId="71" fillId="34" borderId="0" xfId="2" applyFont="1" applyFill="1" applyAlignment="1">
      <alignment horizontal="center"/>
    </xf>
    <xf numFmtId="0" fontId="62" fillId="66" borderId="7" xfId="111" applyFont="1" applyFill="1" applyBorder="1" applyAlignment="1">
      <alignment horizontal="center"/>
    </xf>
    <xf numFmtId="0" fontId="72" fillId="66" borderId="6" xfId="111" applyFont="1" applyFill="1" applyBorder="1" applyAlignment="1">
      <alignment horizontal="center"/>
    </xf>
    <xf numFmtId="0" fontId="73" fillId="66" borderId="6" xfId="2" applyFont="1" applyFill="1" applyBorder="1" applyAlignment="1">
      <alignment horizontal="center"/>
    </xf>
  </cellXfs>
  <cellStyles count="14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Έμφαση1 2" xfId="9"/>
    <cellStyle name="20% - Έμφαση2 2" xfId="10"/>
    <cellStyle name="20% - Έμφαση3 2" xfId="11"/>
    <cellStyle name="20% - Έμφαση4 2" xfId="12"/>
    <cellStyle name="20% - Έμφαση5 2" xfId="13"/>
    <cellStyle name="20% - Έμφαση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Έμφαση1 2" xfId="21"/>
    <cellStyle name="40% - Έμφαση2 2" xfId="22"/>
    <cellStyle name="40% - Έμφαση3 2" xfId="23"/>
    <cellStyle name="40% - Έμφαση4 2" xfId="24"/>
    <cellStyle name="40% - Έμφαση5 2" xfId="25"/>
    <cellStyle name="40% - Έμφαση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33"/>
    <cellStyle name="60% - Έμφαση2 2" xfId="34"/>
    <cellStyle name="60% - Έμφαση3 2" xfId="35"/>
    <cellStyle name="60% - Έμφαση4 2" xfId="36"/>
    <cellStyle name="60% - Έμφαση5 2" xfId="37"/>
    <cellStyle name="60% - Έμφαση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Calculation" xfId="46"/>
    <cellStyle name="Check Cell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Hyperlink" xfId="54"/>
    <cellStyle name="Input" xfId="55"/>
    <cellStyle name="Linked Cell" xfId="56"/>
    <cellStyle name="Neutral" xfId="57"/>
    <cellStyle name="Note" xfId="58"/>
    <cellStyle name="Output" xfId="59"/>
    <cellStyle name="Title" xfId="60"/>
    <cellStyle name="Total" xfId="61"/>
    <cellStyle name="Währung" xfId="62"/>
    <cellStyle name="Warning Text" xfId="63"/>
    <cellStyle name="Βασικό_NEO KINO STAYROLEKSO 1 KAI  2 OLA OK TYPOSA" xfId="64"/>
    <cellStyle name="Εισαγωγή 2" xfId="65"/>
    <cellStyle name="Εισαγωγή 3" xfId="66"/>
    <cellStyle name="Έλεγχος κελιού 2" xfId="67"/>
    <cellStyle name="Έμφαση1 2" xfId="68"/>
    <cellStyle name="Έμφαση2 2" xfId="69"/>
    <cellStyle name="Έμφαση3 2" xfId="70"/>
    <cellStyle name="Έμφαση4 2" xfId="71"/>
    <cellStyle name="Έμφαση5 2" xfId="72"/>
    <cellStyle name="Έμφαση6 2" xfId="73"/>
    <cellStyle name="Έξοδος 2" xfId="74"/>
    <cellStyle name="Επεξηγηματικό κείμενο 2" xfId="75"/>
    <cellStyle name="Κακό 2" xfId="76"/>
    <cellStyle name="Καλό 2" xfId="77"/>
    <cellStyle name="Κανονικό" xfId="0" builtinId="0"/>
    <cellStyle name="Κανονικό 10" xfId="2"/>
    <cellStyle name="Κανονικό 10 2" xfId="78"/>
    <cellStyle name="Κανονικό 10 3" xfId="79"/>
    <cellStyle name="Κανονικό 10 4" xfId="141"/>
    <cellStyle name="Κανονικό 10 5" xfId="142"/>
    <cellStyle name="Κανονικό 11" xfId="80"/>
    <cellStyle name="Κανονικό 12" xfId="81"/>
    <cellStyle name="Κανονικό 13" xfId="82"/>
    <cellStyle name="Κανονικό 2" xfId="83"/>
    <cellStyle name="Κανονικό 2 2" xfId="84"/>
    <cellStyle name="Κανονικό 2 2 2" xfId="1"/>
    <cellStyle name="Κανονικό 2 2 2 2" xfId="85"/>
    <cellStyle name="Κανονικό 2 2 2 3" xfId="86"/>
    <cellStyle name="Κανονικό 2 2 2 4" xfId="87"/>
    <cellStyle name="Κανονικό 2 2 2 5" xfId="143"/>
    <cellStyle name="Κανονικό 2 2 3" xfId="88"/>
    <cellStyle name="Κανονικό 2 2 3 2" xfId="89"/>
    <cellStyle name="Κανονικό 2 2 3 3" xfId="90"/>
    <cellStyle name="Κανονικό 2 2 4" xfId="91"/>
    <cellStyle name="Κανονικό 2 2 4 2" xfId="92"/>
    <cellStyle name="Κανονικό 2 2 4 3" xfId="144"/>
    <cellStyle name="Κανονικό 2 2 5" xfId="93"/>
    <cellStyle name="Κανονικό 2 2 6" xfId="94"/>
    <cellStyle name="Κανονικό 2 2 7" xfId="95"/>
    <cellStyle name="Κανονικό 2 2 8" xfId="145"/>
    <cellStyle name="Κανονικό 2 2 9" xfId="146"/>
    <cellStyle name="Κανονικό 2 3" xfId="96"/>
    <cellStyle name="Κανονικό 2 4" xfId="97"/>
    <cellStyle name="Κανονικό 2 4 2" xfId="98"/>
    <cellStyle name="Κανονικό 2 4 2 2" xfId="99"/>
    <cellStyle name="Κανονικό 2 4 2 2 2" xfId="100"/>
    <cellStyle name="Κανονικό 2 4 2 3" xfId="101"/>
    <cellStyle name="Κανονικό 2 5" xfId="102"/>
    <cellStyle name="Κανονικό 2 5 2" xfId="103"/>
    <cellStyle name="Κανονικό 3" xfId="104"/>
    <cellStyle name="Κανονικό 3 2" xfId="105"/>
    <cellStyle name="Κανονικό 3 2 2" xfId="106"/>
    <cellStyle name="Κανονικό 3 3" xfId="107"/>
    <cellStyle name="Κανονικό 3 3 2" xfId="108"/>
    <cellStyle name="Κανονικό 4" xfId="109"/>
    <cellStyle name="Κανονικό 4 2" xfId="110"/>
    <cellStyle name="Κανονικό 4 2 2" xfId="111"/>
    <cellStyle name="Κανονικό 4 2 2 2" xfId="112"/>
    <cellStyle name="Κανονικό 4 2 2 3" xfId="113"/>
    <cellStyle name="Κανονικό 4 2 3" xfId="114"/>
    <cellStyle name="Κανονικό 4 2 3 2" xfId="115"/>
    <cellStyle name="Κανονικό 4 2 4" xfId="116"/>
    <cellStyle name="Κανονικό 4 2 5" xfId="117"/>
    <cellStyle name="Κανονικό 4 2 6" xfId="118"/>
    <cellStyle name="Κανονικό 4 2 6 2" xfId="140"/>
    <cellStyle name="Κανονικό 5" xfId="119"/>
    <cellStyle name="Κανονικό 6" xfId="120"/>
    <cellStyle name="Κανονικό 7" xfId="121"/>
    <cellStyle name="Κανονικό 8" xfId="122"/>
    <cellStyle name="Κανονικό 8 2" xfId="123"/>
    <cellStyle name="Κανονικό 9" xfId="124"/>
    <cellStyle name="Κανονικό 9 2" xfId="125"/>
    <cellStyle name="Ουδέτερο 2" xfId="126"/>
    <cellStyle name="Ποσοστό 2" xfId="127"/>
    <cellStyle name="Ποσοστό 2 2" xfId="128"/>
    <cellStyle name="Ποσοστό 2 2 2" xfId="129"/>
    <cellStyle name="Προειδοποιητικό κείμενο 2" xfId="130"/>
    <cellStyle name="Στυλ 1" xfId="131"/>
    <cellStyle name="Στυλ 2" xfId="132"/>
    <cellStyle name="Στυλ 2 2" xfId="133"/>
    <cellStyle name="Στυλ 2 3" xfId="134"/>
    <cellStyle name="Συνδεδεμένο κελί 2" xfId="135"/>
    <cellStyle name="Σύνολο 2" xfId="136"/>
    <cellStyle name="Υπερ-σύνδεση 2" xfId="137"/>
    <cellStyle name="Υπερ-σύνδεση 3" xfId="138"/>
    <cellStyle name="Υπολογισμός 2" xfId="139"/>
  </cellStyles>
  <dxfs count="10"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FFFF"/>
        </patternFill>
      </fill>
    </dxf>
    <dxf>
      <fill>
        <patternFill>
          <bgColor rgb="FF00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www.kyr.gr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904875</xdr:colOff>
      <xdr:row>7</xdr:row>
      <xdr:rowOff>104775</xdr:rowOff>
    </xdr:from>
    <xdr:to>
      <xdr:col>5</xdr:col>
      <xdr:colOff>952500</xdr:colOff>
      <xdr:row>13</xdr:row>
      <xdr:rowOff>180975</xdr:rowOff>
    </xdr:to>
    <xdr:sp macro="" textlink="">
      <xdr:nvSpPr>
        <xdr:cNvPr id="2" name="1 - Επεξήγηση με παραλληλόγραμμο"/>
        <xdr:cNvSpPr/>
      </xdr:nvSpPr>
      <xdr:spPr>
        <a:xfrm>
          <a:off x="4867275" y="1438275"/>
          <a:ext cx="1181100" cy="1219200"/>
        </a:xfrm>
        <a:prstGeom prst="wedgeRectCallout">
          <a:avLst>
            <a:gd name="adj1" fmla="val 19372"/>
            <a:gd name="adj2" fmla="val 68662"/>
          </a:avLst>
        </a:prstGeom>
        <a:solidFill>
          <a:srgbClr val="00FFFF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600" b="1">
              <a:solidFill>
                <a:schemeClr val="tx1"/>
              </a:solidFill>
            </a:rPr>
            <a:t>ΠΟΣΟΙ</a:t>
          </a:r>
          <a:r>
            <a:rPr lang="el-GR" sz="1600" b="1" baseline="0">
              <a:solidFill>
                <a:schemeClr val="tx1"/>
              </a:solidFill>
            </a:rPr>
            <a:t>  ΑΡΙΘΜΟΙ  ΠΑΙΖΟΥΝ</a:t>
          </a:r>
          <a:endParaRPr lang="el-GR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38100</xdr:colOff>
      <xdr:row>7</xdr:row>
      <xdr:rowOff>114299</xdr:rowOff>
    </xdr:from>
    <xdr:to>
      <xdr:col>7</xdr:col>
      <xdr:colOff>295274</xdr:colOff>
      <xdr:row>13</xdr:row>
      <xdr:rowOff>161925</xdr:rowOff>
    </xdr:to>
    <xdr:sp macro="" textlink="">
      <xdr:nvSpPr>
        <xdr:cNvPr id="3" name="2 - Επεξήγηση με παραλληλόγραμμο"/>
        <xdr:cNvSpPr/>
      </xdr:nvSpPr>
      <xdr:spPr>
        <a:xfrm>
          <a:off x="6105525" y="1447799"/>
          <a:ext cx="1028699" cy="1190626"/>
        </a:xfrm>
        <a:prstGeom prst="wedgeRectCallout">
          <a:avLst>
            <a:gd name="adj1" fmla="val -20545"/>
            <a:gd name="adj2" fmla="val 70352"/>
          </a:avLst>
        </a:prstGeom>
        <a:solidFill>
          <a:srgbClr val="FFFF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lang="el-GR" sz="1400" b="1">
              <a:solidFill>
                <a:schemeClr val="tx1"/>
              </a:solidFill>
            </a:rPr>
            <a:t>ΠΟΣΕΣ ΣΤΗΛΕΣ  ΕΙΝΑΙ  ΤΟ  ΣΥΣΤΗΜΑ</a:t>
          </a:r>
        </a:p>
      </xdr:txBody>
    </xdr:sp>
    <xdr:clientData/>
  </xdr:twoCellAnchor>
  <xdr:twoCellAnchor>
    <xdr:from>
      <xdr:col>3</xdr:col>
      <xdr:colOff>2609850</xdr:colOff>
      <xdr:row>7</xdr:row>
      <xdr:rowOff>104775</xdr:rowOff>
    </xdr:from>
    <xdr:to>
      <xdr:col>4</xdr:col>
      <xdr:colOff>828676</xdr:colOff>
      <xdr:row>13</xdr:row>
      <xdr:rowOff>161925</xdr:rowOff>
    </xdr:to>
    <xdr:sp macro="" textlink="">
      <xdr:nvSpPr>
        <xdr:cNvPr id="4" name="3 - Επεξήγηση με παραλληλόγραμμο"/>
        <xdr:cNvSpPr/>
      </xdr:nvSpPr>
      <xdr:spPr>
        <a:xfrm>
          <a:off x="3686175" y="1438275"/>
          <a:ext cx="1104901" cy="1200150"/>
        </a:xfrm>
        <a:prstGeom prst="wedgeRectCallout">
          <a:avLst>
            <a:gd name="adj1" fmla="val -4297"/>
            <a:gd name="adj2" fmla="val 62634"/>
          </a:avLst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200"/>
            </a:lnSpc>
          </a:pPr>
          <a:r>
            <a:rPr lang="el-GR" sz="1400" b="1">
              <a:solidFill>
                <a:schemeClr val="bg1"/>
              </a:solidFill>
            </a:rPr>
            <a:t>ΑΝΑΠΤΥΞΗ</a:t>
          </a:r>
          <a:r>
            <a:rPr lang="el-GR" sz="1400" b="1" baseline="0">
              <a:solidFill>
                <a:schemeClr val="bg1"/>
              </a:solidFill>
            </a:rPr>
            <a:t> ΣΕ ...ΜΕΓΕΘΟΣ</a:t>
          </a:r>
        </a:p>
        <a:p>
          <a:pPr algn="ctr">
            <a:lnSpc>
              <a:spcPts val="1200"/>
            </a:lnSpc>
          </a:pPr>
          <a:r>
            <a:rPr lang="el-GR" sz="1400" b="1" baseline="0">
              <a:solidFill>
                <a:schemeClr val="bg1"/>
              </a:solidFill>
            </a:rPr>
            <a:t>ΣΤΗΛΗΣ </a:t>
          </a:r>
          <a:endParaRPr lang="el-G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323850</xdr:colOff>
      <xdr:row>7</xdr:row>
      <xdr:rowOff>85725</xdr:rowOff>
    </xdr:from>
    <xdr:to>
      <xdr:col>8</xdr:col>
      <xdr:colOff>66675</xdr:colOff>
      <xdr:row>14</xdr:row>
      <xdr:rowOff>19050</xdr:rowOff>
    </xdr:to>
    <xdr:sp macro="" textlink="">
      <xdr:nvSpPr>
        <xdr:cNvPr id="5" name="4 - Επεξήγηση με παραλληλόγραμμο"/>
        <xdr:cNvSpPr/>
      </xdr:nvSpPr>
      <xdr:spPr>
        <a:xfrm>
          <a:off x="7162800" y="1419225"/>
          <a:ext cx="2105025" cy="1266825"/>
        </a:xfrm>
        <a:prstGeom prst="wedgeRectCallout">
          <a:avLst>
            <a:gd name="adj1" fmla="val -20268"/>
            <a:gd name="adj2" fmla="val 68696"/>
          </a:avLst>
        </a:prstGeom>
        <a:solidFill>
          <a:srgbClr val="C0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400" b="1">
              <a:solidFill>
                <a:schemeClr val="bg1"/>
              </a:solidFill>
            </a:rPr>
            <a:t>ΕΓΓΥΗΜΕΝΗ  ΕΛΑΧΙΣΤΗ  ΑΠΟΔΟΣΗ  ΤΟΥ ΣΥΣΤΗΜΑΤΟΣ</a:t>
          </a:r>
        </a:p>
      </xdr:txBody>
    </xdr:sp>
    <xdr:clientData/>
  </xdr:twoCellAnchor>
  <xdr:twoCellAnchor>
    <xdr:from>
      <xdr:col>3</xdr:col>
      <xdr:colOff>28575</xdr:colOff>
      <xdr:row>8</xdr:row>
      <xdr:rowOff>9525</xdr:rowOff>
    </xdr:from>
    <xdr:to>
      <xdr:col>3</xdr:col>
      <xdr:colOff>2352675</xdr:colOff>
      <xdr:row>13</xdr:row>
      <xdr:rowOff>57150</xdr:rowOff>
    </xdr:to>
    <xdr:sp macro="" textlink="">
      <xdr:nvSpPr>
        <xdr:cNvPr id="6" name="5 - Επεξήγηση με παραλληλόγραμμο"/>
        <xdr:cNvSpPr/>
      </xdr:nvSpPr>
      <xdr:spPr>
        <a:xfrm>
          <a:off x="1581150" y="1533525"/>
          <a:ext cx="2324100" cy="1000125"/>
        </a:xfrm>
        <a:prstGeom prst="wedgeRectCallout">
          <a:avLst>
            <a:gd name="adj1" fmla="val 20190"/>
            <a:gd name="adj2" fmla="val 77739"/>
          </a:avLst>
        </a:prstGeom>
        <a:solidFill>
          <a:srgbClr val="002060"/>
        </a:solidFill>
        <a:ln>
          <a:solidFill>
            <a:schemeClr val="bg1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200" b="1"/>
            <a:t>ΚΑΤΩ ΑΠΟ ΤΗΝ </a:t>
          </a:r>
          <a:r>
            <a:rPr lang="el-GR" sz="1200" b="1">
              <a:solidFill>
                <a:srgbClr val="FFFF00"/>
              </a:solidFill>
            </a:rPr>
            <a:t>ΚΑΤΗΓΟΡΙΑ</a:t>
          </a:r>
          <a:r>
            <a:rPr lang="el-GR" sz="1200" b="1"/>
            <a:t> ΣΥΣΤΗΜΑΤΩΝ ΑΝΑΦΕΡΕΤΑΙ</a:t>
          </a:r>
          <a:r>
            <a:rPr lang="el-GR" sz="1200" b="1" baseline="0"/>
            <a:t>  ΑΝ ΤΟ ΣΥΣΤΗΜΑ ΕΙΝΑΙ </a:t>
          </a:r>
          <a:r>
            <a:rPr lang="el-GR" sz="1200" b="1" baseline="0">
              <a:solidFill>
                <a:srgbClr val="00FFFF"/>
              </a:solidFill>
            </a:rPr>
            <a:t>ΜΕΤΑΒΛΗΤΟ</a:t>
          </a:r>
          <a:r>
            <a:rPr lang="el-GR" sz="1200" b="1" baseline="0"/>
            <a:t> η </a:t>
          </a:r>
          <a:r>
            <a:rPr lang="el-GR" sz="1200" b="1" baseline="0">
              <a:solidFill>
                <a:srgbClr val="FFFF00"/>
              </a:solidFill>
            </a:rPr>
            <a:t>ΔΙΣΜΕΤΑΒΛΗΤΟ</a:t>
          </a:r>
          <a:r>
            <a:rPr lang="el-GR" sz="1200" b="1" baseline="0"/>
            <a:t> η </a:t>
          </a:r>
          <a:r>
            <a:rPr lang="el-GR" sz="1200" b="1" baseline="0">
              <a:solidFill>
                <a:srgbClr val="00FF00"/>
              </a:solidFill>
            </a:rPr>
            <a:t>3 Στα 3... </a:t>
          </a:r>
          <a:endParaRPr lang="el-GR" sz="1200" b="1">
            <a:solidFill>
              <a:srgbClr val="00FF00"/>
            </a:solidFill>
          </a:endParaRPr>
        </a:p>
      </xdr:txBody>
    </xdr:sp>
    <xdr:clientData/>
  </xdr:twoCellAnchor>
  <xdr:twoCellAnchor>
    <xdr:from>
      <xdr:col>1</xdr:col>
      <xdr:colOff>285750</xdr:colOff>
      <xdr:row>12</xdr:row>
      <xdr:rowOff>171450</xdr:rowOff>
    </xdr:from>
    <xdr:to>
      <xdr:col>2</xdr:col>
      <xdr:colOff>438150</xdr:colOff>
      <xdr:row>14</xdr:row>
      <xdr:rowOff>95250</xdr:rowOff>
    </xdr:to>
    <xdr:sp macro="" textlink="">
      <xdr:nvSpPr>
        <xdr:cNvPr id="7" name="6 - Επεξήγηση με παραλληλόγραμμο"/>
        <xdr:cNvSpPr/>
      </xdr:nvSpPr>
      <xdr:spPr>
        <a:xfrm>
          <a:off x="685800" y="2457450"/>
          <a:ext cx="762000" cy="304800"/>
        </a:xfrm>
        <a:prstGeom prst="wedgeRectCallout">
          <a:avLst>
            <a:gd name="adj1" fmla="val -2651"/>
            <a:gd name="adj2" fmla="val 77885"/>
          </a:avLst>
        </a:prstGeom>
        <a:solidFill>
          <a:srgbClr val="00206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rgbClr val="FFFF00"/>
              </a:solidFill>
            </a:rPr>
            <a:t>A/A</a:t>
          </a:r>
          <a:endParaRPr lang="el-GR" sz="1600" b="1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85725</xdr:colOff>
      <xdr:row>0</xdr:row>
      <xdr:rowOff>114301</xdr:rowOff>
    </xdr:from>
    <xdr:to>
      <xdr:col>8</xdr:col>
      <xdr:colOff>76200</xdr:colOff>
      <xdr:row>7</xdr:row>
      <xdr:rowOff>9525</xdr:rowOff>
    </xdr:to>
    <xdr:sp macro="" textlink="">
      <xdr:nvSpPr>
        <xdr:cNvPr id="13" name="12 - TextBox"/>
        <xdr:cNvSpPr txBox="1"/>
      </xdr:nvSpPr>
      <xdr:spPr>
        <a:xfrm>
          <a:off x="485775" y="114301"/>
          <a:ext cx="10791825" cy="1228724"/>
        </a:xfrm>
        <a:prstGeom prst="rect">
          <a:avLst/>
        </a:prstGeom>
        <a:solidFill>
          <a:srgbClr val="7030A0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l-GR" sz="3200" b="1">
              <a:solidFill>
                <a:srgbClr val="00FF00"/>
              </a:solidFill>
            </a:rPr>
            <a:t>ΠΡΟΓΡΑΜΜΑ  </a:t>
          </a:r>
        </a:p>
        <a:p>
          <a:pPr algn="ctr"/>
          <a:r>
            <a:rPr lang="el-GR" sz="3200" b="1">
              <a:solidFill>
                <a:schemeClr val="bg1"/>
              </a:solidFill>
            </a:rPr>
            <a:t>ΣΥΣΤΗΜΑΤΩΝ</a:t>
          </a:r>
          <a:r>
            <a:rPr lang="el-GR" sz="3200" b="1" baseline="0">
              <a:solidFill>
                <a:schemeClr val="bg1"/>
              </a:solidFill>
            </a:rPr>
            <a:t>     </a:t>
          </a:r>
          <a:r>
            <a:rPr lang="en-US" sz="4000" b="1" baseline="0">
              <a:solidFill>
                <a:srgbClr val="00FFFF"/>
              </a:solidFill>
            </a:rPr>
            <a:t>EXTRA 5</a:t>
          </a:r>
          <a:r>
            <a:rPr lang="el-GR" sz="4000" b="1" baseline="0">
              <a:solidFill>
                <a:srgbClr val="00FFFF"/>
              </a:solidFill>
            </a:rPr>
            <a:t> </a:t>
          </a:r>
          <a:endParaRPr lang="el-GR" sz="4000" b="1">
            <a:solidFill>
              <a:srgbClr val="00FFFF"/>
            </a:solidFill>
          </a:endParaRPr>
        </a:p>
      </xdr:txBody>
    </xdr:sp>
    <xdr:clientData/>
  </xdr:twoCellAnchor>
  <xdr:twoCellAnchor>
    <xdr:from>
      <xdr:col>1</xdr:col>
      <xdr:colOff>342900</xdr:colOff>
      <xdr:row>718</xdr:row>
      <xdr:rowOff>133349</xdr:rowOff>
    </xdr:from>
    <xdr:to>
      <xdr:col>3</xdr:col>
      <xdr:colOff>2400299</xdr:colOff>
      <xdr:row>746</xdr:row>
      <xdr:rowOff>66674</xdr:rowOff>
    </xdr:to>
    <xdr:sp macro="" textlink="">
      <xdr:nvSpPr>
        <xdr:cNvPr id="50" name="49 - TextBox"/>
        <xdr:cNvSpPr txBox="1"/>
      </xdr:nvSpPr>
      <xdr:spPr>
        <a:xfrm>
          <a:off x="552450" y="154390724"/>
          <a:ext cx="2924174" cy="5267325"/>
        </a:xfrm>
        <a:prstGeom prst="rect">
          <a:avLst/>
        </a:prstGeom>
        <a:solidFill>
          <a:srgbClr val="C00000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1400" b="1">
              <a:solidFill>
                <a:srgbClr val="00FF00"/>
              </a:solidFill>
            </a:rPr>
            <a:t>ΟΠΟΙΟ</a:t>
          </a:r>
          <a:r>
            <a:rPr lang="el-GR" sz="1400" b="1" baseline="0">
              <a:solidFill>
                <a:srgbClr val="00FF00"/>
              </a:solidFill>
            </a:rPr>
            <a:t> ΣΥΣΤΗΜΑ  ΚΑΙ ΝΑ ΘΕΛΕΤΕ  ΔΗΜΙΟΥΡΓΕΙΤΕ ΣΤΟ </a:t>
          </a:r>
          <a:r>
            <a:rPr lang="en-US" sz="1400" b="1" baseline="0">
              <a:solidFill>
                <a:srgbClr val="00FF00"/>
              </a:solidFill>
            </a:rPr>
            <a:t>EXCEL  </a:t>
          </a:r>
          <a:endParaRPr lang="el-GR" sz="1400" b="1" baseline="0">
            <a:solidFill>
              <a:srgbClr val="00FF00"/>
            </a:solidFill>
          </a:endParaRPr>
        </a:p>
        <a:p>
          <a:pPr algn="ctr"/>
          <a:endParaRPr lang="el-GR" sz="1400" b="1" baseline="0">
            <a:solidFill>
              <a:srgbClr val="00FF00"/>
            </a:solidFill>
          </a:endParaRPr>
        </a:p>
        <a:p>
          <a:pPr algn="ctr"/>
          <a:r>
            <a:rPr lang="el-GR" sz="1400" b="1" baseline="0">
              <a:solidFill>
                <a:srgbClr val="00FF00"/>
              </a:solidFill>
            </a:rPr>
            <a:t> </a:t>
          </a:r>
          <a:r>
            <a:rPr lang="el-GR" sz="1400" b="1" baseline="0">
              <a:solidFill>
                <a:srgbClr val="FFFF00"/>
              </a:solidFill>
            </a:rPr>
            <a:t>ΔΙΑΘΕΤΟΥΜΕ ΓΚΑΜΑ ΜΕ 10.000  ΣΥΣΤΗΜΑΤΑ ΠΟΥ ΚΑΛΥΠΤΟΥΝ ΜΕΧΡΙ  99  ΑΡΙΘΜΟΥΣ .</a:t>
          </a:r>
        </a:p>
        <a:p>
          <a:pPr algn="ctr"/>
          <a:endParaRPr lang="el-GR" sz="1400" b="1" baseline="0">
            <a:solidFill>
              <a:schemeClr val="bg1"/>
            </a:solidFill>
          </a:endParaRPr>
        </a:p>
        <a:p>
          <a:pPr algn="ctr"/>
          <a:r>
            <a:rPr lang="el-GR" sz="1400" b="1" baseline="0">
              <a:solidFill>
                <a:schemeClr val="bg1"/>
              </a:solidFill>
            </a:rPr>
            <a:t>ΕΠΙΣΗΣ  ΔΙΑΘΕΤΟΥΜΕ ΤΟΜΗ  ΠΟΛΛΩΝ  ΑΡΙΘΜΩΝ ΓΙΑ ΤΖΟΚΕΡ ΚΙΝΟ ΛΟΤΤΟ  </a:t>
          </a:r>
          <a:r>
            <a:rPr lang="en-US" sz="1400" b="1" baseline="0">
              <a:solidFill>
                <a:schemeClr val="bg1"/>
              </a:solidFill>
            </a:rPr>
            <a:t>EXTRA5</a:t>
          </a:r>
          <a:r>
            <a:rPr lang="el-GR" sz="1400" b="1" baseline="0">
              <a:solidFill>
                <a:schemeClr val="bg1"/>
              </a:solidFill>
            </a:rPr>
            <a:t> ΣΕ 10άδες  9άδες ...5άδες  </a:t>
          </a:r>
        </a:p>
        <a:p>
          <a:pPr algn="ctr"/>
          <a:endParaRPr lang="el-GR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 </a:t>
          </a:r>
          <a:r>
            <a:rPr lang="el-GR" sz="1400" b="1" baseline="0">
              <a:solidFill>
                <a:srgbClr val="00FF00"/>
              </a:solidFill>
            </a:rPr>
            <a:t>ΟΙ ΑΝΑΠΤΥΞΕΙΣ  ΜΕ  ΤΗ ΜΕΘΟΔΟ ΤΟΜΗΣ</a:t>
          </a:r>
          <a:r>
            <a:rPr lang="en-US" sz="1400" b="1" baseline="0">
              <a:solidFill>
                <a:srgbClr val="00FF00"/>
              </a:solidFill>
            </a:rPr>
            <a:t> </a:t>
          </a:r>
          <a:r>
            <a:rPr lang="el-GR" sz="1400" b="1" baseline="0">
              <a:solidFill>
                <a:srgbClr val="00FF00"/>
              </a:solidFill>
            </a:rPr>
            <a:t>ΕΧΟΥΝ ΠΟΛΛΑΠΛΕΣ ΕΠΙΤΥΧΙΕΣ </a:t>
          </a:r>
        </a:p>
        <a:p>
          <a:pPr algn="ctr"/>
          <a:endParaRPr lang="el-GR" sz="1400" b="1" baseline="0">
            <a:solidFill>
              <a:srgbClr val="00FF00"/>
            </a:solidFill>
          </a:endParaRPr>
        </a:p>
        <a:p>
          <a:pPr algn="ctr"/>
          <a:r>
            <a:rPr lang="el-GR" sz="1400" b="1" baseline="0">
              <a:solidFill>
                <a:srgbClr val="FFFF00"/>
              </a:solidFill>
            </a:rPr>
            <a:t>ΡΩΤΗΣΤΕ ΜΑΣ</a:t>
          </a:r>
          <a:r>
            <a:rPr lang="en-US" sz="1400" b="1" baseline="0">
              <a:solidFill>
                <a:srgbClr val="FFFF00"/>
              </a:solidFill>
            </a:rPr>
            <a:t> </a:t>
          </a:r>
          <a:r>
            <a:rPr lang="el-GR" sz="1400" b="1" baseline="0">
              <a:solidFill>
                <a:srgbClr val="FFFF00"/>
              </a:solidFill>
            </a:rPr>
            <a:t>ΓΙΑ  ΟΠΟΙ</a:t>
          </a:r>
          <a:r>
            <a:rPr lang="en-US" sz="1400" b="1" baseline="0">
              <a:solidFill>
                <a:srgbClr val="FFFF00"/>
              </a:solidFill>
            </a:rPr>
            <a:t>O</a:t>
          </a:r>
          <a:r>
            <a:rPr lang="el-GR" sz="1400" b="1" baseline="0">
              <a:solidFill>
                <a:srgbClr val="FFFF00"/>
              </a:solidFill>
            </a:rPr>
            <a:t> ΣΥΣΤΗΜΑ ΣΑΣ ΕΝΔΙΑΦΕΡΕΙ ΚΑΙ ΔΕΝ ΥΠΑΡΧΕΙ  ΣΤΗΝ ΛΙΣΤΑ</a:t>
          </a:r>
          <a:r>
            <a:rPr lang="en-US" sz="1400" b="1" baseline="0">
              <a:solidFill>
                <a:srgbClr val="FFFF00"/>
              </a:solidFill>
            </a:rPr>
            <a:t> </a:t>
          </a:r>
          <a:endParaRPr lang="el-GR" sz="1400" b="1" baseline="0">
            <a:solidFill>
              <a:srgbClr val="FFFF00"/>
            </a:solidFill>
          </a:endParaRPr>
        </a:p>
        <a:p>
          <a:pPr algn="ctr"/>
          <a:endParaRPr lang="el-GR" sz="1400" b="1" baseline="0">
            <a:solidFill>
              <a:srgbClr val="00FF00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WWW.KYR.GR  </a:t>
          </a:r>
          <a:endParaRPr lang="el-GR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  <a:endParaRPr lang="el-GR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  <a:r>
            <a:rPr lang="en-US" sz="1600" b="1" baseline="0">
              <a:solidFill>
                <a:srgbClr val="00FFFF"/>
              </a:solidFill>
            </a:rPr>
            <a:t>EMAIL  KYR@KYR.GR</a:t>
          </a:r>
          <a:endParaRPr lang="el-GR" sz="1200" b="1">
            <a:solidFill>
              <a:srgbClr val="00FFFF"/>
            </a:solidFill>
          </a:endParaRPr>
        </a:p>
      </xdr:txBody>
    </xdr:sp>
    <xdr:clientData/>
  </xdr:twoCellAnchor>
  <xdr:twoCellAnchor>
    <xdr:from>
      <xdr:col>2</xdr:col>
      <xdr:colOff>57150</xdr:colOff>
      <xdr:row>15</xdr:row>
      <xdr:rowOff>76200</xdr:rowOff>
    </xdr:from>
    <xdr:to>
      <xdr:col>8</xdr:col>
      <xdr:colOff>0</xdr:colOff>
      <xdr:row>30</xdr:row>
      <xdr:rowOff>85725</xdr:rowOff>
    </xdr:to>
    <xdr:sp macro="" textlink="">
      <xdr:nvSpPr>
        <xdr:cNvPr id="59" name="1 - TextBox"/>
        <xdr:cNvSpPr txBox="1"/>
      </xdr:nvSpPr>
      <xdr:spPr>
        <a:xfrm>
          <a:off x="704850" y="2933700"/>
          <a:ext cx="8496300" cy="286702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400" b="1">
              <a:solidFill>
                <a:srgbClr val="FFFF00"/>
              </a:solidFill>
            </a:rPr>
            <a:t>ΚΑΤΑΣΚΕΥΗ</a:t>
          </a:r>
          <a:r>
            <a:rPr lang="el-GR" sz="2400" b="1" baseline="0">
              <a:solidFill>
                <a:srgbClr val="00FFFF"/>
              </a:solidFill>
            </a:rPr>
            <a:t>   ΣΥΣΤΗΜΑΤΩΝ  </a:t>
          </a:r>
          <a:r>
            <a:rPr lang="en-US" sz="2400" b="1" baseline="0">
              <a:solidFill>
                <a:schemeClr val="bg1"/>
              </a:solidFill>
            </a:rPr>
            <a:t>EXTRA 5</a:t>
          </a:r>
          <a:r>
            <a:rPr lang="el-GR" sz="2400" b="1" baseline="0">
              <a:solidFill>
                <a:srgbClr val="00FFFF"/>
              </a:solidFill>
            </a:rPr>
            <a:t> </a:t>
          </a:r>
          <a:r>
            <a:rPr lang="en-US" sz="2400" b="1" baseline="0">
              <a:solidFill>
                <a:srgbClr val="00FFFF"/>
              </a:solidFill>
            </a:rPr>
            <a:t> </a:t>
          </a:r>
        </a:p>
        <a:p>
          <a:pPr algn="ctr"/>
          <a:r>
            <a:rPr lang="el-GR" sz="2400" b="1" baseline="0">
              <a:solidFill>
                <a:srgbClr val="FFFF00"/>
              </a:solidFill>
            </a:rPr>
            <a:t>ΜΕΤΑΒΛΗΤΑ  ΔΙΜΕΤΑΒΛΗΤΑ  ΤΡΙΣΜΕΤΑΒΛΗΤΑ </a:t>
          </a:r>
        </a:p>
        <a:p>
          <a:pPr algn="ctr"/>
          <a:r>
            <a:rPr lang="el-GR" sz="2000" b="1" baseline="0">
              <a:solidFill>
                <a:srgbClr val="FFFF00"/>
              </a:solidFill>
            </a:rPr>
            <a:t>1990</a:t>
          </a:r>
          <a:r>
            <a:rPr lang="el-GR" sz="2000" b="1" baseline="0">
              <a:solidFill>
                <a:schemeClr val="bg1"/>
              </a:solidFill>
            </a:rPr>
            <a:t> Δημιουργήσαμε  μια  Λίστα  με  Περισσότερα απο 10.000  Συστήματα. Η Λίστα Περιλαμβάνει Αναπτύξεις Συστημάτων σε  </a:t>
          </a:r>
        </a:p>
        <a:p>
          <a:pPr algn="ctr"/>
          <a:r>
            <a:rPr lang="el-GR" sz="2000" b="1" baseline="0">
              <a:solidFill>
                <a:srgbClr val="FFFF00"/>
              </a:solidFill>
            </a:rPr>
            <a:t>3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, </a:t>
          </a:r>
          <a:r>
            <a:rPr lang="el-GR" sz="2000" b="1" baseline="0">
              <a:solidFill>
                <a:srgbClr val="FFFF00"/>
              </a:solidFill>
            </a:rPr>
            <a:t>4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, </a:t>
          </a:r>
          <a:r>
            <a:rPr lang="el-GR" sz="2000" b="1" baseline="0">
              <a:solidFill>
                <a:srgbClr val="FFFF00"/>
              </a:solidFill>
            </a:rPr>
            <a:t>5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, </a:t>
          </a:r>
          <a:r>
            <a:rPr lang="el-GR" sz="2000" b="1" baseline="0">
              <a:solidFill>
                <a:srgbClr val="FFFF00"/>
              </a:solidFill>
            </a:rPr>
            <a:t>6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, </a:t>
          </a:r>
          <a:r>
            <a:rPr lang="el-GR" sz="2000" b="1" baseline="0">
              <a:solidFill>
                <a:srgbClr val="FFFF00"/>
              </a:solidFill>
            </a:rPr>
            <a:t>7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 , </a:t>
          </a:r>
          <a:r>
            <a:rPr lang="el-GR" sz="2000" b="1" baseline="0">
              <a:solidFill>
                <a:srgbClr val="FFFF00"/>
              </a:solidFill>
            </a:rPr>
            <a:t>8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 , </a:t>
          </a:r>
          <a:r>
            <a:rPr lang="el-GR" sz="2000" b="1" baseline="0">
              <a:solidFill>
                <a:srgbClr val="FFFF00"/>
              </a:solidFill>
            </a:rPr>
            <a:t>9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 ,</a:t>
          </a:r>
          <a:r>
            <a:rPr lang="el-GR" sz="2000" b="1" baseline="0">
              <a:solidFill>
                <a:srgbClr val="FFFF00"/>
              </a:solidFill>
            </a:rPr>
            <a:t>10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 ,</a:t>
          </a:r>
        </a:p>
        <a:p>
          <a:pPr algn="ctr"/>
          <a:r>
            <a:rPr lang="el-GR" sz="2000" b="1" baseline="0">
              <a:solidFill>
                <a:srgbClr val="FFFF00"/>
              </a:solidFill>
            </a:rPr>
            <a:t>11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 ,</a:t>
          </a:r>
          <a:r>
            <a:rPr lang="el-GR" sz="2000" b="1" baseline="0">
              <a:solidFill>
                <a:srgbClr val="FFFF00"/>
              </a:solidFill>
            </a:rPr>
            <a:t>12</a:t>
          </a:r>
          <a:r>
            <a:rPr lang="el-GR" sz="2000" b="1" baseline="0">
              <a:solidFill>
                <a:srgbClr val="00FFFF"/>
              </a:solidFill>
            </a:rPr>
            <a:t>άδες</a:t>
          </a:r>
          <a:r>
            <a:rPr lang="el-GR" sz="2000" b="1" baseline="0">
              <a:solidFill>
                <a:schemeClr val="bg1"/>
              </a:solidFill>
            </a:rPr>
            <a:t> &amp; </a:t>
          </a:r>
          <a:r>
            <a:rPr lang="el-GR" sz="2000" b="1" baseline="0">
              <a:solidFill>
                <a:srgbClr val="FFFF00"/>
              </a:solidFill>
            </a:rPr>
            <a:t>Τομή  Αρθμών </a:t>
          </a:r>
          <a:r>
            <a:rPr lang="el-GR" sz="2000" b="1" baseline="0">
              <a:solidFill>
                <a:schemeClr val="bg1"/>
              </a:solidFill>
            </a:rPr>
            <a:t>με τη Μέγιστη Οικονομία .</a:t>
          </a:r>
        </a:p>
        <a:p>
          <a:pPr algn="ctr"/>
          <a:r>
            <a:rPr lang="el-GR" sz="2000" b="1" baseline="0">
              <a:solidFill>
                <a:schemeClr val="bg1"/>
              </a:solidFill>
            </a:rPr>
            <a:t>Ολα τα Συστήματα  Αναπτύσονται με τη Μέθοδο  του Σταυρόλεξου </a:t>
          </a:r>
        </a:p>
        <a:p>
          <a:pPr algn="ctr"/>
          <a:r>
            <a:rPr lang="el-GR" sz="1600" b="1" baseline="0">
              <a:solidFill>
                <a:srgbClr val="FFFF00"/>
              </a:solidFill>
            </a:rPr>
            <a:t>ΕΠΙΛΕΞΤΕ ΣΥΣΤΗΜΑ ΣΤΕΛΝΟΝΤΑΣ  ΤΟΝ ΚΩΔΙΚΟ ΚΑΤΩ  ΑΠΟ  ΤΟΝ  Α/Α </a:t>
          </a:r>
        </a:p>
        <a:p>
          <a:pPr algn="ctr"/>
          <a:r>
            <a:rPr lang="el-GR" sz="1600" b="1" baseline="0">
              <a:solidFill>
                <a:schemeClr val="bg1"/>
              </a:solidFill>
            </a:rPr>
            <a:t>Απορίες  Ερωτήσεις </a:t>
          </a:r>
          <a:r>
            <a:rPr lang="el-GR" sz="1600" b="1" baseline="0">
              <a:solidFill>
                <a:srgbClr val="FFFF00"/>
              </a:solidFill>
            </a:rPr>
            <a:t>   </a:t>
          </a:r>
          <a:r>
            <a:rPr lang="en-US" sz="1600" b="1" baseline="0">
              <a:solidFill>
                <a:srgbClr val="FFFF00"/>
              </a:solidFill>
            </a:rPr>
            <a:t>Email  kyr@kyr.gr   </a:t>
          </a:r>
          <a:r>
            <a:rPr lang="el-GR" sz="1600" b="1" baseline="0">
              <a:solidFill>
                <a:srgbClr val="FFFF00"/>
              </a:solidFill>
            </a:rPr>
            <a:t>Τηλ  6944 701 404</a:t>
          </a:r>
        </a:p>
        <a:p>
          <a:pPr algn="ctr"/>
          <a:r>
            <a:rPr lang="el-GR" sz="2400" b="1" baseline="0">
              <a:solidFill>
                <a:schemeClr val="bg1"/>
              </a:solidFill>
            </a:rPr>
            <a:t>  </a:t>
          </a:r>
          <a:endParaRPr lang="el-GR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19050</xdr:colOff>
      <xdr:row>31</xdr:row>
      <xdr:rowOff>47625</xdr:rowOff>
    </xdr:from>
    <xdr:to>
      <xdr:col>8</xdr:col>
      <xdr:colOff>9525</xdr:colOff>
      <xdr:row>40</xdr:row>
      <xdr:rowOff>161925</xdr:rowOff>
    </xdr:to>
    <xdr:sp macro="" textlink="">
      <xdr:nvSpPr>
        <xdr:cNvPr id="60" name="5 - TextBox"/>
        <xdr:cNvSpPr txBox="1"/>
      </xdr:nvSpPr>
      <xdr:spPr>
        <a:xfrm>
          <a:off x="666750" y="5953125"/>
          <a:ext cx="8543925" cy="1828800"/>
        </a:xfrm>
        <a:prstGeom prst="rect">
          <a:avLst/>
        </a:prstGeom>
        <a:solidFill>
          <a:srgbClr val="7030A0"/>
        </a:soli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chemeClr val="bg1"/>
              </a:solidFill>
            </a:rPr>
            <a:t>ΣΥΣΤΗΜΑΤΑ   </a:t>
          </a:r>
          <a:r>
            <a:rPr lang="el-GR" sz="2000" b="1">
              <a:solidFill>
                <a:srgbClr val="00FFFF"/>
              </a:solidFill>
            </a:rPr>
            <a:t>ΜΕΤΑΒΛΗΤΑ   ΓΙΑ  100%   4άρι</a:t>
          </a:r>
          <a:r>
            <a:rPr lang="en-US" sz="2000" b="1">
              <a:solidFill>
                <a:srgbClr val="00FFFF"/>
              </a:solidFill>
            </a:rPr>
            <a:t>-</a:t>
          </a:r>
          <a:r>
            <a:rPr lang="el-GR" sz="2000" b="1">
              <a:solidFill>
                <a:srgbClr val="00FFFF"/>
              </a:solidFill>
            </a:rPr>
            <a:t>α  &amp; </a:t>
          </a:r>
          <a:r>
            <a:rPr lang="el-GR" sz="2000" b="1">
              <a:solidFill>
                <a:schemeClr val="bg1"/>
              </a:solidFill>
            </a:rPr>
            <a:t>Ανω   </a:t>
          </a:r>
        </a:p>
        <a:p>
          <a:pPr algn="ctr"/>
          <a:r>
            <a:rPr lang="el-GR" sz="1400" b="1">
              <a:solidFill>
                <a:srgbClr val="00FF00"/>
              </a:solidFill>
            </a:rPr>
            <a:t>ΡΕΚΟΡ</a:t>
          </a:r>
          <a:r>
            <a:rPr lang="el-GR" sz="1400" b="1" baseline="0">
              <a:solidFill>
                <a:srgbClr val="00FF00"/>
              </a:solidFill>
            </a:rPr>
            <a:t>   ΜΕΙΩΣΗΣ   ΣΤΗΛΩΝ</a:t>
          </a:r>
        </a:p>
        <a:p>
          <a:pPr algn="ctr"/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ΣΕ ΟΛΑ ΤΑ ΣΥΣΤΗΜΑΤΑ  ΠΟΥ ΣΑΣ ΠΑΡΑΔΙΔΟΥΜΕ  ΑΝΑΦΕΡΟΝΤΑΙ  ΑΝΑΛΥΤΙΚΑ  ΤΑ ΠΟΣΟΣΤΑ  </a:t>
          </a:r>
        </a:p>
        <a:p>
          <a:pPr algn="ctr"/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ΓΙΑ  5άρι    4άρι-α   3άρι-α   </a:t>
          </a:r>
        </a:p>
        <a:p>
          <a:pPr algn="ctr"/>
          <a:endParaRPr lang="en-US" sz="1600" b="1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8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ΠΛΗΡΟΦΟΡΙΕΣ    ΚΑΤΑΣΚΕΥΗ </a:t>
          </a:r>
          <a:r>
            <a:rPr lang="en-US" sz="18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&amp; </a:t>
          </a:r>
          <a:r>
            <a:rPr lang="el-GR" sz="18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ΠΑΡΑΔΟΣΗ  ΣΥΣΤΗΜΑΤΩΝ  </a:t>
          </a:r>
          <a:r>
            <a:rPr lang="en-US" sz="18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KYR@KYR.GR</a:t>
          </a:r>
          <a:r>
            <a:rPr lang="el-GR" sz="18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</a:t>
          </a: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47626</xdr:colOff>
      <xdr:row>84</xdr:row>
      <xdr:rowOff>85725</xdr:rowOff>
    </xdr:from>
    <xdr:to>
      <xdr:col>7</xdr:col>
      <xdr:colOff>2352675</xdr:colOff>
      <xdr:row>95</xdr:row>
      <xdr:rowOff>114299</xdr:rowOff>
    </xdr:to>
    <xdr:sp macro="" textlink="">
      <xdr:nvSpPr>
        <xdr:cNvPr id="61" name="6 - TextBox"/>
        <xdr:cNvSpPr txBox="1"/>
      </xdr:nvSpPr>
      <xdr:spPr>
        <a:xfrm>
          <a:off x="695326" y="17773650"/>
          <a:ext cx="9277349" cy="2124074"/>
        </a:xfrm>
        <a:prstGeom prst="rect">
          <a:avLst/>
        </a:prstGeom>
        <a:gradFill flip="none" rotWithShape="1"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  <a:tileRect r="-100000" b="-10000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chemeClr val="bg1"/>
              </a:solidFill>
            </a:rPr>
            <a:t>ΣΥΣΤΗΜΑΤΑ</a:t>
          </a:r>
          <a:r>
            <a:rPr lang="el-GR" sz="2000" b="1">
              <a:solidFill>
                <a:srgbClr val="FFFF00"/>
              </a:solidFill>
            </a:rPr>
            <a:t>   </a:t>
          </a:r>
          <a:r>
            <a:rPr lang="el-GR" sz="2000" b="1">
              <a:solidFill>
                <a:srgbClr val="00FFFF"/>
              </a:solidFill>
            </a:rPr>
            <a:t>ΔΙΣΜΕΤΑΒΛΗΤΑ   ΓΙΑ  100%  3αρι</a:t>
          </a:r>
          <a:r>
            <a:rPr lang="el-GR" sz="2000" b="1" baseline="0">
              <a:solidFill>
                <a:srgbClr val="FFFF00"/>
              </a:solidFill>
            </a:rPr>
            <a:t>   </a:t>
          </a:r>
          <a:r>
            <a:rPr lang="el-GR" sz="2000" b="1">
              <a:solidFill>
                <a:srgbClr val="FFFF00"/>
              </a:solidFill>
            </a:rPr>
            <a:t>  &amp;  </a:t>
          </a:r>
          <a:r>
            <a:rPr lang="el-GR" sz="2000" b="1">
              <a:solidFill>
                <a:schemeClr val="bg1"/>
              </a:solidFill>
            </a:rPr>
            <a:t>Ανω</a:t>
          </a:r>
          <a:r>
            <a:rPr lang="el-GR" sz="2000" b="1">
              <a:solidFill>
                <a:srgbClr val="FFFF00"/>
              </a:solidFill>
            </a:rPr>
            <a:t>  </a:t>
          </a:r>
        </a:p>
        <a:p>
          <a:pPr algn="ctr"/>
          <a:r>
            <a:rPr lang="en-US" sz="2000" b="1">
              <a:solidFill>
                <a:srgbClr val="00FF00"/>
              </a:solidFill>
            </a:rPr>
            <a:t>ANA</a:t>
          </a:r>
          <a:r>
            <a:rPr lang="el-GR" sz="2000" b="1">
              <a:solidFill>
                <a:srgbClr val="00FF00"/>
              </a:solidFill>
            </a:rPr>
            <a:t>Π</a:t>
          </a:r>
          <a:r>
            <a:rPr lang="en-US" sz="2000" b="1">
              <a:solidFill>
                <a:srgbClr val="00FF00"/>
              </a:solidFill>
            </a:rPr>
            <a:t>TY</a:t>
          </a:r>
          <a:r>
            <a:rPr lang="el-GR" sz="2000" b="1">
              <a:solidFill>
                <a:srgbClr val="00FF00"/>
              </a:solidFill>
            </a:rPr>
            <a:t>ΞΗ</a:t>
          </a:r>
          <a:r>
            <a:rPr lang="el-GR" sz="2000" b="1" baseline="0">
              <a:solidFill>
                <a:srgbClr val="00FF00"/>
              </a:solidFill>
            </a:rPr>
            <a:t>   ΣΕ   5ΑΔΕΣ</a:t>
          </a:r>
          <a:endParaRPr lang="el-GR" sz="2000" b="1">
            <a:solidFill>
              <a:srgbClr val="00FF00"/>
            </a:solidFill>
          </a:endParaRPr>
        </a:p>
        <a:p>
          <a:pPr algn="l"/>
          <a:r>
            <a:rPr lang="el-GR" sz="1400" b="1">
              <a:solidFill>
                <a:srgbClr val="FFFF00"/>
              </a:solidFill>
            </a:rPr>
            <a:t>ΑΡΙΘΜΟΙ</a:t>
          </a:r>
          <a:r>
            <a:rPr lang="el-GR" sz="1400" b="1" baseline="0">
              <a:solidFill>
                <a:srgbClr val="FFFF00"/>
              </a:solidFill>
            </a:rPr>
            <a:t> </a:t>
          </a:r>
          <a:r>
            <a:rPr lang="en-US" sz="1400" b="1" baseline="0">
              <a:solidFill>
                <a:srgbClr val="FFFF00"/>
              </a:solidFill>
            </a:rPr>
            <a:t> </a:t>
          </a:r>
          <a:r>
            <a:rPr lang="el-GR" sz="1400" b="1" baseline="0">
              <a:solidFill>
                <a:srgbClr val="FFFF00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:</a:t>
          </a:r>
          <a:r>
            <a:rPr lang="el-GR" sz="1400" b="1" baseline="0">
              <a:solidFill>
                <a:srgbClr val="00FFFF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ΣΤΗΛΕΣ    </a:t>
          </a:r>
          <a:r>
            <a:rPr lang="en-US" sz="1400" b="1" baseline="0">
              <a:solidFill>
                <a:srgbClr val="FFFF00"/>
              </a:solidFill>
            </a:rPr>
            <a:t>   :</a:t>
          </a:r>
          <a:r>
            <a:rPr lang="el-GR" sz="1400" b="1" baseline="0">
              <a:solidFill>
                <a:srgbClr val="FFFF00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ΑΠΟΔΟΣΗ </a:t>
          </a:r>
          <a:r>
            <a:rPr lang="en-US" sz="1400" b="1" baseline="0">
              <a:solidFill>
                <a:srgbClr val="FFFF00"/>
              </a:solidFill>
            </a:rPr>
            <a:t> : </a:t>
          </a:r>
          <a:r>
            <a:rPr lang="el-GR" sz="1400" b="1" baseline="0">
              <a:solidFill>
                <a:srgbClr val="FFFF00"/>
              </a:solidFill>
            </a:rPr>
            <a:t>    </a:t>
          </a:r>
          <a:r>
            <a:rPr lang="el-GR" sz="1400" b="1">
              <a:solidFill>
                <a:srgbClr val="00FFFF"/>
              </a:solidFill>
            </a:rPr>
            <a:t>3</a:t>
          </a:r>
          <a:r>
            <a:rPr lang="el-GR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 ΣΤΑ  5   ΑΠΟΔΙΔΕΙ  100% 3ΑΡΙ </a:t>
          </a:r>
          <a:r>
            <a:rPr lang="en-US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rgbClr val="00FFFF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  <a:r>
            <a:rPr lang="en-US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</a:t>
          </a:r>
          <a:r>
            <a:rPr lang="el-GR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ΓΙΑ  5άρι    4άρι-α   3άρι-α </a:t>
          </a:r>
          <a:r>
            <a:rPr lang="en-US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l-GR" sz="1400">
            <a:solidFill>
              <a:schemeClr val="bg1"/>
            </a:solidFill>
            <a:effectLst/>
          </a:endParaRPr>
        </a:p>
        <a:p>
          <a:pPr algn="ctr"/>
          <a:endParaRPr lang="el-GR" sz="1400" b="1" baseline="0">
            <a:solidFill>
              <a:srgbClr val="FFFF00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8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ΓΙΑ ΠΛΗΡΟΦΟΡΙΕΣ    ΚΑΤΑΣΚΕΥΗ </a:t>
          </a:r>
          <a:r>
            <a:rPr lang="en-US" sz="18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&amp; </a:t>
          </a:r>
          <a:r>
            <a:rPr lang="el-GR" sz="18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ΠΑΡΑΔΟΣΗ  ΣΥΣΤΗΜΑΤΩΝ  </a:t>
          </a:r>
          <a:r>
            <a:rPr lang="en-US" sz="18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KYR@KYR.GR</a:t>
          </a:r>
          <a:r>
            <a:rPr lang="el-GR" sz="18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</a:t>
          </a:r>
          <a:endParaRPr lang="el-GR" sz="1600">
            <a:solidFill>
              <a:schemeClr val="bg1"/>
            </a:solidFill>
            <a:effectLst/>
          </a:endParaRP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495300</xdr:colOff>
      <xdr:row>77</xdr:row>
      <xdr:rowOff>76200</xdr:rowOff>
    </xdr:from>
    <xdr:to>
      <xdr:col>7</xdr:col>
      <xdr:colOff>2047874</xdr:colOff>
      <xdr:row>82</xdr:row>
      <xdr:rowOff>180976</xdr:rowOff>
    </xdr:to>
    <xdr:sp macro="" textlink="">
      <xdr:nvSpPr>
        <xdr:cNvPr id="62" name="9 - TextBox"/>
        <xdr:cNvSpPr txBox="1"/>
      </xdr:nvSpPr>
      <xdr:spPr>
        <a:xfrm>
          <a:off x="1143000" y="16430625"/>
          <a:ext cx="8524874" cy="1057276"/>
        </a:xfrm>
        <a:prstGeom prst="rect">
          <a:avLst/>
        </a:prstGeom>
        <a:solidFill>
          <a:srgbClr val="00FFFF"/>
        </a:solidFill>
        <a:ln w="50800" cmpd="thinThick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1600" b="1">
              <a:solidFill>
                <a:srgbClr val="FF0000"/>
              </a:solidFill>
            </a:rPr>
            <a:t>14   ΑΡΙΘΜΟΙ</a:t>
          </a:r>
          <a:r>
            <a:rPr lang="el-GR" sz="1600" b="1" baseline="0">
              <a:solidFill>
                <a:srgbClr val="FF0000"/>
              </a:solidFill>
            </a:rPr>
            <a:t>     ΣΤΗΛΕΣ    69    ΔΕΛΤΙΑ    12</a:t>
          </a:r>
          <a:endParaRPr lang="el-GR" sz="1600" b="1">
            <a:solidFill>
              <a:srgbClr val="FF0000"/>
            </a:solidFill>
          </a:endParaRPr>
        </a:p>
        <a:p>
          <a:pPr algn="ctr"/>
          <a:r>
            <a:rPr lang="en-US" sz="1400" b="1"/>
            <a:t>ME   5    </a:t>
          </a:r>
          <a:r>
            <a:rPr lang="el-GR" sz="1400" b="1"/>
            <a:t>ΕΠΙΤΥΧΙΕΣ</a:t>
          </a:r>
          <a:r>
            <a:rPr lang="el-GR" sz="1400" b="1" baseline="0"/>
            <a:t>    100%   1 - 6  4άρια      ΠΟΣΟΣΤΑ   ΓΙΑ   5άρι     3%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400" b="1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ME   </a:t>
          </a:r>
          <a:r>
            <a:rPr lang="el-GR" sz="1400" b="1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el-GR" sz="1400" b="1">
              <a:solidFill>
                <a:schemeClr val="dk1"/>
              </a:solidFill>
              <a:latin typeface="+mn-lt"/>
              <a:ea typeface="+mn-ea"/>
              <a:cs typeface="+mn-cs"/>
            </a:rPr>
            <a:t>ΕΠΙΤΥΧΙΕΣ</a:t>
          </a:r>
          <a:r>
            <a:rPr lang="el-GR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32%   1 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- </a:t>
          </a:r>
          <a:r>
            <a:rPr lang="el-GR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4άρια      ΠΟΣΟΣΤΑ   ΓΙΑ   5 - 11  3άρια     100%</a:t>
          </a:r>
          <a:endParaRPr lang="el-GR" sz="1400" b="1"/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ME   </a:t>
          </a:r>
          <a:r>
            <a:rPr lang="el-GR" sz="1400" b="1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el-GR" sz="1400" b="1">
              <a:solidFill>
                <a:schemeClr val="dk1"/>
              </a:solidFill>
              <a:latin typeface="+mn-lt"/>
              <a:ea typeface="+mn-ea"/>
              <a:cs typeface="+mn-cs"/>
            </a:rPr>
            <a:t>ΕΠΙΤΥΧΙΕΣ</a:t>
          </a:r>
          <a:r>
            <a:rPr lang="el-GR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10</a:t>
          </a:r>
          <a:r>
            <a:rPr lang="el-GR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0%   1 - 7  3άρια      </a:t>
          </a:r>
          <a:endParaRPr lang="el-GR" sz="1400" b="1"/>
        </a:p>
        <a:p>
          <a:pPr algn="ctr"/>
          <a:endParaRPr lang="el-GR" sz="1100" b="1" baseline="0"/>
        </a:p>
        <a:p>
          <a:endParaRPr lang="el-GR" sz="1100">
            <a:solidFill>
              <a:srgbClr val="00FFFF"/>
            </a:solidFill>
          </a:endParaRPr>
        </a:p>
      </xdr:txBody>
    </xdr:sp>
    <xdr:clientData/>
  </xdr:twoCellAnchor>
  <xdr:twoCellAnchor>
    <xdr:from>
      <xdr:col>2</xdr:col>
      <xdr:colOff>19050</xdr:colOff>
      <xdr:row>72</xdr:row>
      <xdr:rowOff>28575</xdr:rowOff>
    </xdr:from>
    <xdr:to>
      <xdr:col>7</xdr:col>
      <xdr:colOff>2333625</xdr:colOff>
      <xdr:row>74</xdr:row>
      <xdr:rowOff>180975</xdr:rowOff>
    </xdr:to>
    <xdr:sp macro="" textlink="">
      <xdr:nvSpPr>
        <xdr:cNvPr id="63" name="TextBox 62"/>
        <xdr:cNvSpPr txBox="1"/>
      </xdr:nvSpPr>
      <xdr:spPr>
        <a:xfrm>
          <a:off x="666750" y="15373350"/>
          <a:ext cx="9286875" cy="533400"/>
        </a:xfrm>
        <a:prstGeom prst="rect">
          <a:avLst/>
        </a:prstGeom>
        <a:solidFill>
          <a:srgbClr val="00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400" b="1">
              <a:solidFill>
                <a:schemeClr val="tx1"/>
              </a:solidFill>
            </a:rPr>
            <a:t>Σε</a:t>
          </a:r>
          <a:r>
            <a:rPr lang="el-GR" sz="1400" b="1" baseline="0">
              <a:solidFill>
                <a:schemeClr val="tx1"/>
              </a:solidFill>
            </a:rPr>
            <a:t> καθε  Σύστημα  Αναφέρονται Αναλυτικά  Αποδόσεις   για  5άρι-α   4άρι-α   3άρι-α   </a:t>
          </a:r>
        </a:p>
        <a:p>
          <a:pPr algn="ctr"/>
          <a:r>
            <a:rPr lang="el-GR" sz="1400" b="1" baseline="0">
              <a:solidFill>
                <a:schemeClr val="tx1"/>
              </a:solidFill>
            </a:rPr>
            <a:t>Στον Παρακάτω Πίνακα  βλέπουμε  τις Αποδόσεις   του Συστήματος  14  Αριθμών  Μ14   </a:t>
          </a:r>
          <a:endParaRPr lang="el-G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19050</xdr:colOff>
      <xdr:row>126</xdr:row>
      <xdr:rowOff>28575</xdr:rowOff>
    </xdr:from>
    <xdr:to>
      <xdr:col>8</xdr:col>
      <xdr:colOff>19049</xdr:colOff>
      <xdr:row>137</xdr:row>
      <xdr:rowOff>38100</xdr:rowOff>
    </xdr:to>
    <xdr:sp macro="" textlink="">
      <xdr:nvSpPr>
        <xdr:cNvPr id="64" name="54 - TextBox"/>
        <xdr:cNvSpPr txBox="1"/>
      </xdr:nvSpPr>
      <xdr:spPr>
        <a:xfrm>
          <a:off x="666750" y="29003625"/>
          <a:ext cx="9334499" cy="2105025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chemeClr val="bg1"/>
              </a:solidFill>
            </a:rPr>
            <a:t>ΣΥΣΤΗΜΑΤΑ      ΓΙΑ  100%</a:t>
          </a:r>
          <a:r>
            <a:rPr lang="el-GR" sz="2000" b="1">
              <a:solidFill>
                <a:srgbClr val="FFFF00"/>
              </a:solidFill>
            </a:rPr>
            <a:t>   </a:t>
          </a:r>
          <a:r>
            <a:rPr lang="el-GR" sz="2000" b="1">
              <a:solidFill>
                <a:srgbClr val="00FFFF"/>
              </a:solidFill>
            </a:rPr>
            <a:t>4</a:t>
          </a:r>
          <a:r>
            <a:rPr lang="el-GR" sz="2000" b="1">
              <a:solidFill>
                <a:schemeClr val="bg1"/>
              </a:solidFill>
            </a:rPr>
            <a:t>άρι-α</a:t>
          </a:r>
          <a:r>
            <a:rPr lang="el-GR" sz="2000" b="1">
              <a:solidFill>
                <a:srgbClr val="FFFF00"/>
              </a:solidFill>
            </a:rPr>
            <a:t>   </a:t>
          </a:r>
          <a:r>
            <a:rPr lang="el-GR" sz="2000" b="1">
              <a:solidFill>
                <a:srgbClr val="00FFFF"/>
              </a:solidFill>
            </a:rPr>
            <a:t>Στα  4   </a:t>
          </a:r>
        </a:p>
        <a:p>
          <a:pPr algn="ctr"/>
          <a:r>
            <a:rPr lang="el-GR" sz="2000" b="1" u="sng">
              <a:solidFill>
                <a:srgbClr val="00FF00"/>
              </a:solidFill>
            </a:rPr>
            <a:t>ΑΝΑΠΤΥΞΗ  ΣΕ    5ΑΔΕΣ</a:t>
          </a:r>
        </a:p>
        <a:p>
          <a:pPr algn="l"/>
          <a:r>
            <a:rPr lang="el-GR" sz="1400" b="1">
              <a:solidFill>
                <a:srgbClr val="FFFF00"/>
              </a:solidFill>
            </a:rPr>
            <a:t>ΑΡΙΘΜΟΙ</a:t>
          </a:r>
          <a:r>
            <a:rPr lang="el-GR" sz="1400" b="1" baseline="0">
              <a:solidFill>
                <a:srgbClr val="FFFF00"/>
              </a:solidFill>
            </a:rPr>
            <a:t> </a:t>
          </a:r>
          <a:r>
            <a:rPr lang="en-US" sz="1400" b="1" baseline="0">
              <a:solidFill>
                <a:srgbClr val="FFFF00"/>
              </a:solidFill>
            </a:rPr>
            <a:t> </a:t>
          </a:r>
          <a:r>
            <a:rPr lang="el-GR" sz="1400" b="1" baseline="0">
              <a:solidFill>
                <a:srgbClr val="FFFF00"/>
              </a:solidFill>
            </a:rPr>
            <a:t> </a:t>
          </a:r>
          <a:r>
            <a:rPr lang="en-US" sz="1400" b="1" baseline="0">
              <a:solidFill>
                <a:srgbClr val="FFFF00"/>
              </a:solidFill>
            </a:rPr>
            <a:t>:</a:t>
          </a:r>
          <a:r>
            <a:rPr lang="el-GR" sz="1400" b="1" baseline="0">
              <a:solidFill>
                <a:srgbClr val="FFFF00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ΣΤΗΛΕΣ    </a:t>
          </a:r>
          <a:r>
            <a:rPr lang="en-US" sz="1400" b="1" baseline="0">
              <a:solidFill>
                <a:srgbClr val="FFFF00"/>
              </a:solidFill>
            </a:rPr>
            <a:t>   :</a:t>
          </a:r>
          <a:r>
            <a:rPr lang="el-GR" sz="1400" b="1" baseline="0">
              <a:solidFill>
                <a:srgbClr val="FFFF00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ΑΠΟΔΟΣΗ </a:t>
          </a:r>
          <a:r>
            <a:rPr lang="en-US" sz="1400" b="1" baseline="0">
              <a:solidFill>
                <a:srgbClr val="FFFF00"/>
              </a:solidFill>
            </a:rPr>
            <a:t> : </a:t>
          </a:r>
          <a:r>
            <a:rPr lang="el-GR" sz="1400" b="1" baseline="0">
              <a:solidFill>
                <a:srgbClr val="FFFF00"/>
              </a:solidFill>
            </a:rPr>
            <a:t>  </a:t>
          </a:r>
          <a:r>
            <a:rPr lang="el-GR" sz="1400" b="1">
              <a:solidFill>
                <a:srgbClr val="FFFF00"/>
              </a:solidFill>
            </a:rPr>
            <a:t>  4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ΣΤΑ  4 = ΑΠΟΔΙΔΕΙ  </a:t>
          </a:r>
          <a:r>
            <a:rPr lang="el-GR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100%   4άρι  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ΑΝ ΠΙΑΣΟΥΜΕ  4  ΑΡΙΘΜΟΥΣ </a:t>
          </a:r>
          <a:r>
            <a:rPr lang="en-US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</a:t>
          </a:r>
          <a:endParaRPr lang="el-GR" sz="1400" b="1" baseline="0">
            <a:solidFill>
              <a:srgbClr val="FFFF00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   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ΣΕ ΟΛΑ ΤΑ ΣΥΣΤΗΜΑΤΑ  ΠΟΥ ΑΝΑΠΤΥΣΟΥΜΕ   ΑΝΑΦΕΡΟΝΤΑΙ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ΑΝΑΛΥΤΙΚΑ  ΤΑ ΠΟΣΟΣΤΑ  ΓΙΑ  5άρι   4άρι-α  3άρι-α   </a:t>
          </a:r>
          <a:endParaRPr lang="el-GR" sz="1200" b="1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ΑΝ  ΠΙΑΣΟΥΜΕ ΚΑΙ ΤΟ ΤΖΟΚΕΡ  ΤΟΤΕ ΘΑ  ΕΧΟΥΜΕ ΕΠΙΤΥΧΙΕΣ  100 %  5+1 η 4+1  &amp;  3+1 </a:t>
          </a:r>
        </a:p>
        <a:p>
          <a:pPr algn="l"/>
          <a:endParaRPr lang="el-GR" sz="1050" b="1"/>
        </a:p>
      </xdr:txBody>
    </xdr:sp>
    <xdr:clientData/>
  </xdr:twoCellAnchor>
  <xdr:twoCellAnchor>
    <xdr:from>
      <xdr:col>1</xdr:col>
      <xdr:colOff>438149</xdr:colOff>
      <xdr:row>137</xdr:row>
      <xdr:rowOff>190498</xdr:rowOff>
    </xdr:from>
    <xdr:to>
      <xdr:col>7</xdr:col>
      <xdr:colOff>2352674</xdr:colOff>
      <xdr:row>142</xdr:row>
      <xdr:rowOff>85725</xdr:rowOff>
    </xdr:to>
    <xdr:sp macro="" textlink="">
      <xdr:nvSpPr>
        <xdr:cNvPr id="65" name="8 - TextBox"/>
        <xdr:cNvSpPr txBox="1"/>
      </xdr:nvSpPr>
      <xdr:spPr>
        <a:xfrm>
          <a:off x="647699" y="31261048"/>
          <a:ext cx="9324975" cy="847727"/>
        </a:xfrm>
        <a:prstGeom prst="rect">
          <a:avLst/>
        </a:prstGeom>
        <a:solidFill>
          <a:srgbClr val="C00000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l-GR" sz="1800" b="1">
              <a:solidFill>
                <a:schemeClr val="bg1"/>
              </a:solidFill>
            </a:rPr>
            <a:t>ΚΑΤΗΓΟΡΙΑ ΣΥΣΤΗΜΑΤΩΝ 4 ΣΤΑ 4 </a:t>
          </a:r>
          <a:endParaRPr lang="en-US" sz="1800" b="1">
            <a:solidFill>
              <a:schemeClr val="bg1"/>
            </a:solidFill>
          </a:endParaRPr>
        </a:p>
        <a:p>
          <a:pPr algn="ctr"/>
          <a:r>
            <a:rPr lang="el-GR" sz="1600" b="1">
              <a:solidFill>
                <a:schemeClr val="bg1"/>
              </a:solidFill>
            </a:rPr>
            <a:t> ΑΚΟΜΑ ΚΑΙ 4  ΑΡΙΘΜΟΥΣ  ΝΑ  ΕΧΟΥΜΕ  ΣΩΣΤΟΥΣ  ΜΕ ΤΗ  ΝΙΚ  ΣΤΗΛΗ </a:t>
          </a:r>
        </a:p>
        <a:p>
          <a:pPr algn="ctr"/>
          <a:r>
            <a:rPr lang="el-GR" sz="1600" b="1">
              <a:solidFill>
                <a:schemeClr val="bg1"/>
              </a:solidFill>
            </a:rPr>
            <a:t>  </a:t>
          </a:r>
          <a:r>
            <a:rPr lang="el-GR" sz="1600" b="1">
              <a:solidFill>
                <a:srgbClr val="FFFF00"/>
              </a:solidFill>
            </a:rPr>
            <a:t>ΤΟ  ΣΥΣΤΗΜΑ  ΕΓΓΥΑΤΑΙ</a:t>
          </a:r>
          <a:r>
            <a:rPr lang="el-GR" sz="1600" b="1" baseline="0">
              <a:solidFill>
                <a:srgbClr val="FFFF00"/>
              </a:solidFill>
            </a:rPr>
            <a:t>  100%  4άρι-α</a:t>
          </a:r>
          <a:endParaRPr lang="el-GR" sz="1600" b="1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28576</xdr:colOff>
      <xdr:row>152</xdr:row>
      <xdr:rowOff>28575</xdr:rowOff>
    </xdr:from>
    <xdr:to>
      <xdr:col>7</xdr:col>
      <xdr:colOff>2324100</xdr:colOff>
      <xdr:row>163</xdr:row>
      <xdr:rowOff>180975</xdr:rowOff>
    </xdr:to>
    <xdr:sp macro="" textlink="">
      <xdr:nvSpPr>
        <xdr:cNvPr id="66" name="55 - TextBox"/>
        <xdr:cNvSpPr txBox="1"/>
      </xdr:nvSpPr>
      <xdr:spPr>
        <a:xfrm>
          <a:off x="676276" y="34347150"/>
          <a:ext cx="9267824" cy="224790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00FF00"/>
              </a:solidFill>
            </a:rPr>
            <a:t>ΣΥΣΤΗΜΑΤΑ </a:t>
          </a:r>
          <a:r>
            <a:rPr lang="el-GR" sz="2000" b="1">
              <a:solidFill>
                <a:srgbClr val="FFFF00"/>
              </a:solidFill>
            </a:rPr>
            <a:t>     ΓΙΑ  100%   </a:t>
          </a:r>
          <a:r>
            <a:rPr lang="en-US" sz="2000" b="1">
              <a:solidFill>
                <a:srgbClr val="FFFF00"/>
              </a:solidFill>
            </a:rPr>
            <a:t>3</a:t>
          </a:r>
          <a:r>
            <a:rPr lang="el-GR" sz="2000" b="1">
              <a:solidFill>
                <a:srgbClr val="FFFF00"/>
              </a:solidFill>
            </a:rPr>
            <a:t>άρι-α   Στα  </a:t>
          </a:r>
          <a:r>
            <a:rPr lang="en-US" sz="2000" b="1">
              <a:solidFill>
                <a:srgbClr val="FFFF00"/>
              </a:solidFill>
            </a:rPr>
            <a:t>3</a:t>
          </a:r>
          <a:r>
            <a:rPr lang="el-GR" sz="2000" b="1">
              <a:solidFill>
                <a:srgbClr val="FFFF00"/>
              </a:solidFill>
            </a:rPr>
            <a:t>   </a:t>
          </a:r>
          <a:endParaRPr lang="el-GR" sz="2000" b="1">
            <a:solidFill>
              <a:srgbClr val="33CCFF"/>
            </a:solidFill>
          </a:endParaRPr>
        </a:p>
        <a:p>
          <a:pPr algn="ctr"/>
          <a:r>
            <a:rPr lang="el-GR" sz="2000" b="1" u="sng">
              <a:solidFill>
                <a:srgbClr val="00FF00"/>
              </a:solidFill>
            </a:rPr>
            <a:t>ΑΝΑΠΤΥΞΗ  ΣΕ    5άδες</a:t>
          </a:r>
        </a:p>
        <a:p>
          <a:pPr algn="l"/>
          <a:r>
            <a:rPr lang="el-GR" sz="1400" b="1">
              <a:solidFill>
                <a:srgbClr val="FFFF00"/>
              </a:solidFill>
            </a:rPr>
            <a:t>ΑΡΙΘΜΟΙ</a:t>
          </a:r>
          <a:r>
            <a:rPr lang="el-GR" sz="1400" b="1" baseline="0">
              <a:solidFill>
                <a:srgbClr val="FFFF00"/>
              </a:solidFill>
            </a:rPr>
            <a:t> </a:t>
          </a:r>
          <a:r>
            <a:rPr lang="en-US" sz="1400" b="1" baseline="0">
              <a:solidFill>
                <a:srgbClr val="FFFF00"/>
              </a:solidFill>
            </a:rPr>
            <a:t> </a:t>
          </a:r>
          <a:r>
            <a:rPr lang="el-GR" sz="1400" b="1" baseline="0">
              <a:solidFill>
                <a:srgbClr val="FFFF00"/>
              </a:solidFill>
            </a:rPr>
            <a:t> </a:t>
          </a:r>
          <a:r>
            <a:rPr lang="en-US" sz="1400" b="1" baseline="0">
              <a:solidFill>
                <a:srgbClr val="FFFF00"/>
              </a:solidFill>
            </a:rPr>
            <a:t>:</a:t>
          </a:r>
          <a:r>
            <a:rPr lang="el-GR" sz="1400" b="1" baseline="0">
              <a:solidFill>
                <a:srgbClr val="FFFF00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ΣΤΗΛΕΣ    </a:t>
          </a:r>
          <a:r>
            <a:rPr lang="en-US" sz="1400" b="1" baseline="0">
              <a:solidFill>
                <a:srgbClr val="FFFF00"/>
              </a:solidFill>
            </a:rPr>
            <a:t>   :</a:t>
          </a:r>
          <a:r>
            <a:rPr lang="el-GR" sz="1400" b="1" baseline="0">
              <a:solidFill>
                <a:srgbClr val="FFFF00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00FF00"/>
              </a:solidFill>
              <a:latin typeface="+mn-lt"/>
              <a:ea typeface="+mn-ea"/>
              <a:cs typeface="+mn-cs"/>
            </a:rPr>
            <a:t>ΑΠΟΔΟΣΗ </a:t>
          </a:r>
          <a:r>
            <a:rPr lang="en-US" sz="1400" b="1" baseline="0">
              <a:solidFill>
                <a:srgbClr val="00FF00"/>
              </a:solidFill>
              <a:latin typeface="+mn-lt"/>
              <a:ea typeface="+mn-ea"/>
              <a:cs typeface="+mn-cs"/>
            </a:rPr>
            <a:t> : </a:t>
          </a:r>
          <a:r>
            <a:rPr lang="el-GR" sz="1400" b="1" baseline="0">
              <a:solidFill>
                <a:srgbClr val="00FF00"/>
              </a:solidFill>
              <a:latin typeface="+mn-lt"/>
              <a:ea typeface="+mn-ea"/>
              <a:cs typeface="+mn-cs"/>
            </a:rPr>
            <a:t>  </a:t>
          </a:r>
          <a:r>
            <a:rPr lang="el-GR" sz="1400" b="1">
              <a:solidFill>
                <a:srgbClr val="00FF00"/>
              </a:solidFill>
              <a:latin typeface="+mn-lt"/>
              <a:ea typeface="+mn-ea"/>
              <a:cs typeface="+mn-cs"/>
            </a:rPr>
            <a:t>  3</a:t>
          </a:r>
          <a:r>
            <a:rPr lang="el-GR" sz="1400" b="1" baseline="0">
              <a:solidFill>
                <a:srgbClr val="00FF00"/>
              </a:solidFill>
              <a:latin typeface="+mn-lt"/>
              <a:ea typeface="+mn-ea"/>
              <a:cs typeface="+mn-cs"/>
            </a:rPr>
            <a:t>  Στα  3 </a:t>
          </a:r>
          <a:r>
            <a:rPr lang="en-US" sz="1400" b="1" baseline="0">
              <a:solidFill>
                <a:srgbClr val="00FF00"/>
              </a:solidFill>
              <a:latin typeface="+mn-lt"/>
              <a:ea typeface="+mn-ea"/>
              <a:cs typeface="+mn-cs"/>
            </a:rPr>
            <a:t>:</a:t>
          </a:r>
          <a:r>
            <a:rPr lang="el-GR" sz="1400" b="1" baseline="0">
              <a:solidFill>
                <a:srgbClr val="00FF00"/>
              </a:solidFill>
              <a:latin typeface="+mn-lt"/>
              <a:ea typeface="+mn-ea"/>
              <a:cs typeface="+mn-cs"/>
            </a:rPr>
            <a:t> ΑΠΟΔΙΔΕΙ  100%   3άρι  ΑΝ ΠΙΑΣΟΥΜΕ  3  ΑΡΙΘΜΟΥΣ </a:t>
          </a:r>
          <a:r>
            <a:rPr lang="en-US" sz="1400" b="1" baseline="0">
              <a:solidFill>
                <a:srgbClr val="00FF00"/>
              </a:solidFill>
              <a:latin typeface="+mn-lt"/>
              <a:ea typeface="+mn-ea"/>
              <a:cs typeface="+mn-cs"/>
            </a:rPr>
            <a:t> </a:t>
          </a:r>
          <a:endParaRPr lang="el-GR" sz="1400" b="1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   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ΣΕ ΟΛΑ ΤΑ ΣΥΣΤΗΜΑΤΑ  ΠΟΥ ΑΝΑΠΤΥΣΟΥΜΕ  </a:t>
          </a:r>
          <a:endParaRPr lang="en-US" sz="1400" b="1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ΑΝΑΦΕΡΟΝΤΑΙ  ΑΝΑΛΥΤΙΚΑ  ΤΑ ΠΟΣΟΣΤΑ  ΓΙΑ  5άρι   4άρι-α   3άρι-α   </a:t>
          </a:r>
        </a:p>
        <a:p>
          <a:pPr algn="ctr"/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email   kyr@kyr.gr</a:t>
          </a:r>
          <a:endParaRPr lang="el-GR" sz="2000" b="1" baseline="0">
            <a:solidFill>
              <a:srgbClr val="FFFF00"/>
            </a:solidFill>
            <a:latin typeface="+mn-lt"/>
            <a:ea typeface="+mn-ea"/>
            <a:cs typeface="+mn-cs"/>
          </a:endParaRP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9525</xdr:colOff>
      <xdr:row>164</xdr:row>
      <xdr:rowOff>152400</xdr:rowOff>
    </xdr:from>
    <xdr:to>
      <xdr:col>7</xdr:col>
      <xdr:colOff>2343150</xdr:colOff>
      <xdr:row>169</xdr:row>
      <xdr:rowOff>133350</xdr:rowOff>
    </xdr:to>
    <xdr:sp macro="" textlink="">
      <xdr:nvSpPr>
        <xdr:cNvPr id="67" name="7 - TextBox"/>
        <xdr:cNvSpPr txBox="1"/>
      </xdr:nvSpPr>
      <xdr:spPr>
        <a:xfrm>
          <a:off x="657225" y="36756975"/>
          <a:ext cx="9305925" cy="933450"/>
        </a:xfrm>
        <a:prstGeom prst="rect">
          <a:avLst/>
        </a:prstGeom>
        <a:solidFill>
          <a:srgbClr val="C00000"/>
        </a:solidFill>
        <a:ln w="3810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chemeClr val="bg1"/>
              </a:solidFill>
            </a:rPr>
            <a:t>ΚΑΤΗΓΟΡΙΑ ΣΥΣΤΗΜΑΤΩΝ</a:t>
          </a:r>
          <a:r>
            <a:rPr lang="en-US" sz="2000" b="1">
              <a:solidFill>
                <a:schemeClr val="bg1"/>
              </a:solidFill>
            </a:rPr>
            <a:t>  100%   </a:t>
          </a:r>
          <a:r>
            <a:rPr lang="el-GR" sz="2000" b="1">
              <a:solidFill>
                <a:schemeClr val="bg1"/>
              </a:solidFill>
            </a:rPr>
            <a:t> 3 Στα 3 </a:t>
          </a:r>
          <a:endParaRPr lang="en-US" sz="2000" b="1">
            <a:solidFill>
              <a:schemeClr val="bg1"/>
            </a:solidFill>
          </a:endParaRPr>
        </a:p>
        <a:p>
          <a:pPr algn="ctr"/>
          <a:r>
            <a:rPr lang="el-GR" sz="1600" b="1">
              <a:solidFill>
                <a:srgbClr val="FFFF00"/>
              </a:solidFill>
            </a:rPr>
            <a:t> ΑΚΟΜΑ ΚΑΙ 3  ΑΡΙΘΜΟΥΣ  ΝΑ  ΕΧΟΥΜΕ  ΣΩΣΤΟΥΣ  ΜΕ ΤΗ  ΝΙΚ  ΣΤΗΛΗ </a:t>
          </a:r>
          <a:endParaRPr lang="en-US" sz="1600" b="1">
            <a:solidFill>
              <a:srgbClr val="FFFF00"/>
            </a:solidFill>
          </a:endParaRPr>
        </a:p>
        <a:p>
          <a:pPr algn="ctr"/>
          <a:r>
            <a:rPr lang="el-GR" sz="1600" b="1">
              <a:solidFill>
                <a:srgbClr val="FFFF00"/>
              </a:solidFill>
            </a:rPr>
            <a:t> ΤΟ  ΣΥΣΤΗΜΑ  </a:t>
          </a:r>
          <a:r>
            <a:rPr lang="el-GR" sz="1600" b="1">
              <a:solidFill>
                <a:schemeClr val="bg1"/>
              </a:solidFill>
            </a:rPr>
            <a:t>ΕΓΓΥΑΤΑΙ</a:t>
          </a:r>
          <a:r>
            <a:rPr lang="el-GR" sz="1600" b="1" baseline="0">
              <a:solidFill>
                <a:schemeClr val="bg1"/>
              </a:solidFill>
            </a:rPr>
            <a:t>  100%  3άρι-α</a:t>
          </a:r>
          <a:endParaRPr lang="el-G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28574</xdr:colOff>
      <xdr:row>186</xdr:row>
      <xdr:rowOff>228600</xdr:rowOff>
    </xdr:from>
    <xdr:to>
      <xdr:col>7</xdr:col>
      <xdr:colOff>2352675</xdr:colOff>
      <xdr:row>191</xdr:row>
      <xdr:rowOff>104775</xdr:rowOff>
    </xdr:to>
    <xdr:sp macro="" textlink="">
      <xdr:nvSpPr>
        <xdr:cNvPr id="68" name="7 - TextBox"/>
        <xdr:cNvSpPr txBox="1"/>
      </xdr:nvSpPr>
      <xdr:spPr>
        <a:xfrm>
          <a:off x="676274" y="41786175"/>
          <a:ext cx="9296401" cy="923925"/>
        </a:xfrm>
        <a:prstGeom prst="rect">
          <a:avLst/>
        </a:prstGeom>
        <a:solidFill>
          <a:srgbClr val="C00000"/>
        </a:solidFill>
        <a:ln w="3810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chemeClr val="bg1"/>
              </a:solidFill>
            </a:rPr>
            <a:t>ΚΑΤΗΓΟΡΙΑ ΣΥΣΤΗΜΑΤΩΝ</a:t>
          </a:r>
          <a:r>
            <a:rPr lang="en-US" sz="2000" b="1">
              <a:solidFill>
                <a:schemeClr val="bg1"/>
              </a:solidFill>
            </a:rPr>
            <a:t>  100%   </a:t>
          </a:r>
          <a:r>
            <a:rPr lang="el-GR" sz="2000" b="1">
              <a:solidFill>
                <a:schemeClr val="bg1"/>
              </a:solidFill>
            </a:rPr>
            <a:t> 4  Στα 5  Με  1 Στάνταρ</a:t>
          </a:r>
          <a:endParaRPr lang="en-US" sz="2000" b="1">
            <a:solidFill>
              <a:schemeClr val="bg1"/>
            </a:solidFill>
          </a:endParaRPr>
        </a:p>
        <a:p>
          <a:pPr algn="ctr"/>
          <a:r>
            <a:rPr lang="el-GR" sz="2000" b="1">
              <a:solidFill>
                <a:schemeClr val="bg1"/>
              </a:solidFill>
            </a:rPr>
            <a:t> </a:t>
          </a:r>
          <a:r>
            <a:rPr lang="el-GR" sz="1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Η ΕΠΙΛΟΓΗ ΑΡΙΘΜΟΥ ΣΤΑΝΤΑΡ ΜΠΟΡΕΙ ΝΑ ΓΙΝΕΙ   </a:t>
          </a:r>
          <a:r>
            <a:rPr lang="el-GR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α) Απο</a:t>
          </a:r>
          <a:r>
            <a:rPr lang="en-US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l-GR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Αριθμούς που  Εμφανίζονται  Συχνά</a:t>
          </a:r>
          <a:endParaRPr lang="el-GR" sz="2000">
            <a:solidFill>
              <a:schemeClr val="bg1"/>
            </a:solidFill>
            <a:effectLst/>
          </a:endParaRPr>
        </a:p>
        <a:p>
          <a:pPr algn="ctr"/>
          <a:r>
            <a:rPr lang="el-GR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β) Απο Αριθμούς  που  Καθυστερούν Πολύ   γ)  Επιλέγουμε  τον Τυχερό μας  Αριθμό</a:t>
          </a:r>
          <a:endParaRPr lang="el-GR" sz="1600" b="1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47626</xdr:colOff>
      <xdr:row>191</xdr:row>
      <xdr:rowOff>180975</xdr:rowOff>
    </xdr:from>
    <xdr:to>
      <xdr:col>8</xdr:col>
      <xdr:colOff>9526</xdr:colOff>
      <xdr:row>202</xdr:row>
      <xdr:rowOff>28574</xdr:rowOff>
    </xdr:to>
    <xdr:sp macro="" textlink="">
      <xdr:nvSpPr>
        <xdr:cNvPr id="69" name="9 - TextBox"/>
        <xdr:cNvSpPr txBox="1"/>
      </xdr:nvSpPr>
      <xdr:spPr>
        <a:xfrm>
          <a:off x="695326" y="43148250"/>
          <a:ext cx="8515350" cy="1943099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730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400" b="1">
              <a:solidFill>
                <a:srgbClr val="00FF00"/>
              </a:solidFill>
            </a:rPr>
            <a:t>ΚΑΤΗΓΟΡΙΑ  ΣΥΣΤΗΜΑΤΩΝ  ΜΕ   1   ΣΤΑΝΤΑΡ</a:t>
          </a:r>
        </a:p>
        <a:p>
          <a:pPr algn="ctr"/>
          <a:r>
            <a:rPr lang="el-GR" sz="1800" b="1">
              <a:solidFill>
                <a:srgbClr val="FFFF00"/>
              </a:solidFill>
            </a:rPr>
            <a:t>ΑΠΟΔΟΣΗ   100%  5άρι    η  4άρι </a:t>
          </a:r>
          <a:endParaRPr lang="el-GR" sz="1800" b="1" baseline="0">
            <a:solidFill>
              <a:srgbClr val="FFFF00"/>
            </a:solidFill>
          </a:endParaRPr>
        </a:p>
        <a:p>
          <a:pPr algn="ctr"/>
          <a:r>
            <a:rPr lang="el-GR" sz="1600" b="1" baseline="0">
              <a:solidFill>
                <a:srgbClr val="00FFFF"/>
              </a:solidFill>
            </a:rPr>
            <a:t>ΣΤΗΝ  ΣΥΓΚΕΚΡΙΜΕΝΗ  ΚΑΤΗΓΟΡΙΑ  ΣΥΣΤΗΜΑΤΩΝ  ΠΡΕΠΕΙ  ΝΑ  ΠΕΡΑΣΕΙ   ΤΟ     ΣΤΑΝΤΑΡ  </a:t>
          </a:r>
        </a:p>
        <a:p>
          <a:pPr algn="ctr"/>
          <a:endParaRPr lang="el-GR" sz="1600" b="1" baseline="0">
            <a:solidFill>
              <a:schemeClr val="bg1"/>
            </a:solidFill>
          </a:endParaRPr>
        </a:p>
        <a:p>
          <a:pPr algn="ctr"/>
          <a:r>
            <a:rPr lang="el-GR" sz="1600" b="1" baseline="0">
              <a:solidFill>
                <a:schemeClr val="bg1"/>
              </a:solidFill>
            </a:rPr>
            <a:t>Στην Ανάπτυξη  σε  Ολα  τα  Συστήματα  Ο  Πρώτος  Αριθμός  ειναι  το  ΣΤΑΝΤΑΡ  μας  </a:t>
          </a:r>
          <a:endParaRPr lang="el-GR" sz="24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3600">
            <a:solidFill>
              <a:srgbClr val="FFFF00"/>
            </a:solidFill>
            <a:effectLst/>
          </a:endParaRPr>
        </a:p>
      </xdr:txBody>
    </xdr:sp>
    <xdr:clientData/>
  </xdr:twoCellAnchor>
  <xdr:twoCellAnchor>
    <xdr:from>
      <xdr:col>2</xdr:col>
      <xdr:colOff>0</xdr:colOff>
      <xdr:row>232</xdr:row>
      <xdr:rowOff>114300</xdr:rowOff>
    </xdr:from>
    <xdr:to>
      <xdr:col>7</xdr:col>
      <xdr:colOff>2352675</xdr:colOff>
      <xdr:row>242</xdr:row>
      <xdr:rowOff>57151</xdr:rowOff>
    </xdr:to>
    <xdr:sp macro="" textlink="">
      <xdr:nvSpPr>
        <xdr:cNvPr id="70" name="9 - TextBox"/>
        <xdr:cNvSpPr txBox="1"/>
      </xdr:nvSpPr>
      <xdr:spPr>
        <a:xfrm>
          <a:off x="647700" y="54463950"/>
          <a:ext cx="8543925" cy="1895476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730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400" b="1">
              <a:solidFill>
                <a:srgbClr val="00FF00"/>
              </a:solidFill>
            </a:rPr>
            <a:t>ΚΑΤΗΓΟΡΙΑ  ΣΥΣΤΗΜΑΤΩΝ  ΜΕ   </a:t>
          </a:r>
          <a:r>
            <a:rPr lang="en-US" sz="2400" b="1">
              <a:solidFill>
                <a:srgbClr val="00FF00"/>
              </a:solidFill>
            </a:rPr>
            <a:t>2</a:t>
          </a:r>
          <a:r>
            <a:rPr lang="el-GR" sz="2400" b="1">
              <a:solidFill>
                <a:srgbClr val="00FF00"/>
              </a:solidFill>
            </a:rPr>
            <a:t>   ΣΤΑΝΤΑΡ</a:t>
          </a:r>
        </a:p>
        <a:p>
          <a:pPr algn="ctr"/>
          <a:r>
            <a:rPr lang="el-GR" sz="1800" b="1">
              <a:solidFill>
                <a:srgbClr val="FFFF00"/>
              </a:solidFill>
            </a:rPr>
            <a:t>ΑΠΟΔΟΣΗ   100%  5άρι    η  4άρι </a:t>
          </a:r>
          <a:endParaRPr lang="el-GR" sz="1800" b="1" baseline="0">
            <a:solidFill>
              <a:srgbClr val="FFFF00"/>
            </a:solidFill>
          </a:endParaRPr>
        </a:p>
        <a:p>
          <a:pPr algn="ctr"/>
          <a:r>
            <a:rPr lang="el-GR" sz="1800" b="1" baseline="0">
              <a:solidFill>
                <a:srgbClr val="00FFFF"/>
              </a:solidFill>
            </a:rPr>
            <a:t>ΣΤΗΝ  ΣΥΓΚΕΚΡΙΜΕΝΗ  ΚΑΤΗΓΟΡΙΑ  ΣΥΣΤΗΜΑΤΩΝ  ΠΡΕΠΕΙ  ΝΑ  ΠΕΡΑΣ</a:t>
          </a:r>
          <a:r>
            <a:rPr lang="en-US" sz="1800" b="1" baseline="0">
              <a:solidFill>
                <a:srgbClr val="00FFFF"/>
              </a:solidFill>
            </a:rPr>
            <a:t>OYN</a:t>
          </a:r>
          <a:r>
            <a:rPr lang="el-GR" sz="1800" b="1" baseline="0">
              <a:solidFill>
                <a:srgbClr val="00FFFF"/>
              </a:solidFill>
            </a:rPr>
            <a:t> Τα  ΣΤΑΝΤΑΡ  </a:t>
          </a:r>
        </a:p>
        <a:p>
          <a:pPr algn="ctr"/>
          <a:r>
            <a:rPr lang="el-GR" sz="1600" b="1" baseline="0">
              <a:solidFill>
                <a:schemeClr val="bg1"/>
              </a:solidFill>
            </a:rPr>
            <a:t>Στην Ανάπτυξη  σε  Ολα  τα  Συστήματα  Ο  1ος  &amp;  2ος  Αριθμός  ειναι  το  ΣΤΑΝΤΑΡ  μας  </a:t>
          </a:r>
        </a:p>
        <a:p>
          <a:pPr algn="ctr"/>
          <a:endParaRPr lang="el-GR" sz="1600" b="1" baseline="0">
            <a:solidFill>
              <a:schemeClr val="bg1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3600">
            <a:solidFill>
              <a:srgbClr val="FFFF00"/>
            </a:solidFill>
            <a:effectLst/>
          </a:endParaRPr>
        </a:p>
      </xdr:txBody>
    </xdr:sp>
    <xdr:clientData/>
  </xdr:twoCellAnchor>
  <xdr:twoCellAnchor>
    <xdr:from>
      <xdr:col>1</xdr:col>
      <xdr:colOff>400050</xdr:colOff>
      <xdr:row>271</xdr:row>
      <xdr:rowOff>180976</xdr:rowOff>
    </xdr:from>
    <xdr:to>
      <xdr:col>8</xdr:col>
      <xdr:colOff>9525</xdr:colOff>
      <xdr:row>285</xdr:row>
      <xdr:rowOff>104776</xdr:rowOff>
    </xdr:to>
    <xdr:sp macro="" textlink="">
      <xdr:nvSpPr>
        <xdr:cNvPr id="71" name="10 - TextBox"/>
        <xdr:cNvSpPr txBox="1"/>
      </xdr:nvSpPr>
      <xdr:spPr>
        <a:xfrm>
          <a:off x="609600" y="66360676"/>
          <a:ext cx="9382125" cy="2590800"/>
        </a:xfrm>
        <a:prstGeom prst="rect">
          <a:avLst/>
        </a:prstGeom>
        <a:solidFill>
          <a:srgbClr val="C00000"/>
        </a:soli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l-GR" sz="2000" b="1">
              <a:solidFill>
                <a:schemeClr val="bg1"/>
              </a:solidFill>
            </a:rPr>
            <a:t>ΣΥΣΤΗΜΑΤΑ   ΜΕΤΑΒΛΗΤΑ   ΓΙΑ  100%   4αρια      ΚΑΙ  ΑΝΩ  </a:t>
          </a:r>
        </a:p>
        <a:p>
          <a:pPr algn="ctr"/>
          <a:r>
            <a:rPr lang="el-GR" sz="2000" b="1">
              <a:solidFill>
                <a:srgbClr val="FFFF00"/>
              </a:solidFill>
              <a:latin typeface="+mn-lt"/>
              <a:ea typeface="+mn-ea"/>
              <a:cs typeface="+mn-cs"/>
            </a:rPr>
            <a:t>ΠΡΟΣΕΞΤΕ</a:t>
          </a:r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ΠΟΛΛΑΠΛΕΣ  ΕΠΙΤΥΧΙΕΣ   </a:t>
          </a:r>
          <a:r>
            <a:rPr lang="el-GR" sz="2000" b="1" u="sng">
              <a:solidFill>
                <a:schemeClr val="bg1"/>
              </a:solidFill>
            </a:rPr>
            <a:t>ΑΝΑΠΤΥΞΗ  ΣΕ    6ΑΔΕΣ</a:t>
          </a:r>
        </a:p>
        <a:p>
          <a:pPr algn="l"/>
          <a:r>
            <a:rPr lang="el-GR" sz="1400" b="1">
              <a:solidFill>
                <a:schemeClr val="bg1"/>
              </a:solidFill>
            </a:rPr>
            <a:t>ΑΡΙΘΜΟΙ</a:t>
          </a:r>
          <a:r>
            <a:rPr lang="el-GR" sz="1400" b="1" baseline="0">
              <a:solidFill>
                <a:schemeClr val="bg1"/>
              </a:solidFill>
            </a:rPr>
            <a:t> </a:t>
          </a:r>
          <a:r>
            <a:rPr lang="en-US" sz="1400" b="1" baseline="0">
              <a:solidFill>
                <a:schemeClr val="bg1"/>
              </a:solidFill>
            </a:rPr>
            <a:t> </a:t>
          </a:r>
          <a:r>
            <a:rPr lang="el-GR" sz="1400" b="1" baseline="0">
              <a:solidFill>
                <a:schemeClr val="bg1"/>
              </a:solidFill>
            </a:rPr>
            <a:t> </a:t>
          </a:r>
          <a:r>
            <a:rPr lang="en-US" sz="1400" b="1" baseline="0">
              <a:solidFill>
                <a:schemeClr val="bg1"/>
              </a:solidFill>
            </a:rPr>
            <a:t>:</a:t>
          </a:r>
          <a:r>
            <a:rPr lang="el-GR" sz="1400" b="1" baseline="0">
              <a:solidFill>
                <a:schemeClr val="bg1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ΣΤΗΛΕΣ    </a:t>
          </a:r>
          <a:r>
            <a:rPr lang="en-US" sz="1400" b="1" baseline="0">
              <a:solidFill>
                <a:schemeClr val="bg1"/>
              </a:solidFill>
            </a:rPr>
            <a:t>   :</a:t>
          </a:r>
          <a:r>
            <a:rPr lang="el-GR" sz="1400" b="1" baseline="0">
              <a:solidFill>
                <a:schemeClr val="bg1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ΑΠΟΔΟΣΗ </a:t>
          </a:r>
          <a:r>
            <a:rPr lang="en-US" sz="1400" b="1" baseline="0">
              <a:solidFill>
                <a:schemeClr val="bg1"/>
              </a:solidFill>
            </a:rPr>
            <a:t> : </a:t>
          </a:r>
          <a:r>
            <a:rPr lang="el-GR" sz="1400" b="1" baseline="0">
              <a:solidFill>
                <a:schemeClr val="bg1"/>
              </a:solidFill>
            </a:rPr>
            <a:t>  </a:t>
          </a:r>
          <a:r>
            <a:rPr lang="el-GR" sz="1400" b="1">
              <a:solidFill>
                <a:schemeClr val="bg1"/>
              </a:solidFill>
            </a:rPr>
            <a:t>  4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ΣΤΑ  5   ΑΠΟΔΙΔΕΙ  100%   4άρια </a:t>
          </a:r>
          <a:r>
            <a:rPr lang="en-US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chemeClr val="bg1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</a:p>
        <a:p>
          <a:pPr algn="ctr"/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5άρι   4άρι-α   3άρι-α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000">
            <a:solidFill>
              <a:srgbClr val="FFFF00"/>
            </a:solidFill>
            <a:effectLst/>
          </a:endParaRP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57151</xdr:colOff>
      <xdr:row>317</xdr:row>
      <xdr:rowOff>114300</xdr:rowOff>
    </xdr:from>
    <xdr:to>
      <xdr:col>8</xdr:col>
      <xdr:colOff>1</xdr:colOff>
      <xdr:row>329</xdr:row>
      <xdr:rowOff>142875</xdr:rowOff>
    </xdr:to>
    <xdr:sp macro="" textlink="">
      <xdr:nvSpPr>
        <xdr:cNvPr id="72" name="12 - TextBox"/>
        <xdr:cNvSpPr txBox="1"/>
      </xdr:nvSpPr>
      <xdr:spPr>
        <a:xfrm>
          <a:off x="704851" y="80067150"/>
          <a:ext cx="9277350" cy="2314575"/>
        </a:xfrm>
        <a:prstGeom prst="rect">
          <a:avLst/>
        </a:prstGeom>
        <a:solidFill>
          <a:srgbClr val="C00000"/>
        </a:soli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chemeClr val="bg1"/>
              </a:solidFill>
            </a:rPr>
            <a:t>ΣΥΣΤΗΜΑΤΑ   ΜΕΤΑΒΛΗΤΑ   ΓΙΑ  100%   4αρια      ΚΑΙ  ΑΝΩ  </a:t>
          </a:r>
        </a:p>
        <a:p>
          <a:pPr algn="ctr"/>
          <a:r>
            <a:rPr lang="el-GR" sz="2000" b="1">
              <a:solidFill>
                <a:srgbClr val="FFFF00"/>
              </a:solidFill>
              <a:latin typeface="+mn-lt"/>
              <a:ea typeface="+mn-ea"/>
              <a:cs typeface="+mn-cs"/>
            </a:rPr>
            <a:t>ΠΡΟΣΕΞΤΕ</a:t>
          </a:r>
          <a:r>
            <a:rPr lang="el-GR" sz="20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ΠΟΛΛΑΠΛΕΣ  ΕΠΙΤΥΧΙΕΣ   </a:t>
          </a:r>
          <a:r>
            <a:rPr lang="el-GR" sz="2000" b="1" u="sng">
              <a:solidFill>
                <a:schemeClr val="bg1"/>
              </a:solidFill>
            </a:rPr>
            <a:t>ΑΝΑΠΤΥΞΗ  ΣΕ    7ΑΔΕΣ</a:t>
          </a:r>
        </a:p>
        <a:p>
          <a:pPr algn="l"/>
          <a:r>
            <a:rPr lang="el-GR" sz="1400" b="1">
              <a:solidFill>
                <a:schemeClr val="bg1"/>
              </a:solidFill>
            </a:rPr>
            <a:t>ΑΡΙΘΜΟΙ</a:t>
          </a:r>
          <a:r>
            <a:rPr lang="el-GR" sz="1400" b="1" baseline="0">
              <a:solidFill>
                <a:schemeClr val="bg1"/>
              </a:solidFill>
            </a:rPr>
            <a:t> </a:t>
          </a:r>
          <a:r>
            <a:rPr lang="en-US" sz="1400" b="1" baseline="0">
              <a:solidFill>
                <a:schemeClr val="bg1"/>
              </a:solidFill>
            </a:rPr>
            <a:t> </a:t>
          </a:r>
          <a:r>
            <a:rPr lang="el-GR" sz="1400" b="1" baseline="0">
              <a:solidFill>
                <a:schemeClr val="bg1"/>
              </a:solidFill>
            </a:rPr>
            <a:t> </a:t>
          </a:r>
          <a:r>
            <a:rPr lang="en-US" sz="1400" b="1" baseline="0">
              <a:solidFill>
                <a:schemeClr val="bg1"/>
              </a:solidFill>
            </a:rPr>
            <a:t>:</a:t>
          </a:r>
          <a:r>
            <a:rPr lang="el-GR" sz="1400" b="1" baseline="0">
              <a:solidFill>
                <a:schemeClr val="bg1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ΣΤΗΛΕΣ    </a:t>
          </a:r>
          <a:r>
            <a:rPr lang="en-US" sz="1400" b="1" baseline="0">
              <a:solidFill>
                <a:schemeClr val="bg1"/>
              </a:solidFill>
            </a:rPr>
            <a:t>   :</a:t>
          </a:r>
          <a:r>
            <a:rPr lang="el-GR" sz="1400" b="1" baseline="0">
              <a:solidFill>
                <a:schemeClr val="bg1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ΑΠΟΔΟΣΗ </a:t>
          </a:r>
          <a:r>
            <a:rPr lang="en-US" sz="1400" b="1" baseline="0">
              <a:solidFill>
                <a:schemeClr val="bg1"/>
              </a:solidFill>
            </a:rPr>
            <a:t> : </a:t>
          </a:r>
          <a:r>
            <a:rPr lang="el-GR" sz="1400" b="1">
              <a:solidFill>
                <a:schemeClr val="bg1"/>
              </a:solidFill>
            </a:rPr>
            <a:t>  4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ΣΤΑ  5   ΑΠΟΔΙΔΕΙ  100%   4άρια </a:t>
          </a:r>
          <a:r>
            <a:rPr lang="en-US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chemeClr val="bg1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 ΣΕ ΟΛΑ ΤΑ ΣΥΣΤΗΜΑΤΑ  ΑΝΑΦΕΡΟΝΤΑΙ  ΑΝΑΛΥΤΙΚΑ  ΤΑ ΠΟΣΟΣΤΑ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5ΑΡΙ-Α    4ΑΡΙ-Α   3ΑΡΙ-Α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24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000" b="1">
            <a:solidFill>
              <a:srgbClr val="FFFF00"/>
            </a:solidFill>
            <a:effectLst/>
          </a:endParaRPr>
        </a:p>
        <a:p>
          <a:pPr algn="ctr"/>
          <a:endParaRPr lang="el-GR" sz="2000" b="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47626</xdr:colOff>
      <xdr:row>360</xdr:row>
      <xdr:rowOff>76200</xdr:rowOff>
    </xdr:from>
    <xdr:to>
      <xdr:col>7</xdr:col>
      <xdr:colOff>2333625</xdr:colOff>
      <xdr:row>373</xdr:row>
      <xdr:rowOff>180975</xdr:rowOff>
    </xdr:to>
    <xdr:sp macro="" textlink="">
      <xdr:nvSpPr>
        <xdr:cNvPr id="73" name="14 - TextBox"/>
        <xdr:cNvSpPr txBox="1"/>
      </xdr:nvSpPr>
      <xdr:spPr>
        <a:xfrm>
          <a:off x="695326" y="93183075"/>
          <a:ext cx="9258299" cy="2581275"/>
        </a:xfrm>
        <a:prstGeom prst="rect">
          <a:avLst/>
        </a:prstGeom>
        <a:solidFill>
          <a:srgbClr val="002060"/>
        </a:soli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l-GR" sz="2000" b="1">
            <a:solidFill>
              <a:srgbClr val="00FFFF"/>
            </a:solidFill>
          </a:endParaRPr>
        </a:p>
        <a:p>
          <a:pPr algn="ctr"/>
          <a:r>
            <a:rPr lang="el-GR" sz="2000" b="1">
              <a:solidFill>
                <a:srgbClr val="00FFFF"/>
              </a:solidFill>
            </a:rPr>
            <a:t>ΣΥΣΤΗΜΑΤΑ   ΜΕΤΑΒΛΗΤΑ   ΓΙΑ  100%   4αρια      ΚΑΙ  ΑΝΩ  </a:t>
          </a:r>
        </a:p>
        <a:p>
          <a:pPr algn="ctr"/>
          <a:r>
            <a:rPr lang="el-GR" sz="2000" b="1">
              <a:solidFill>
                <a:schemeClr val="bg1"/>
              </a:solidFill>
              <a:latin typeface="+mn-lt"/>
              <a:ea typeface="+mn-ea"/>
              <a:cs typeface="+mn-cs"/>
            </a:rPr>
            <a:t>ΠΡΟΣΕΞΤΕ</a:t>
          </a:r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ΠΟΛΛΑΠΛΕΣ  ΕΠΙΤΥΧΙΕΣ   </a:t>
          </a:r>
          <a:r>
            <a:rPr lang="el-GR" sz="2000" b="1" u="sng">
              <a:solidFill>
                <a:srgbClr val="FFFF00"/>
              </a:solidFill>
            </a:rPr>
            <a:t>ΑΝΑΠΤΥΞΗ  ΣΕ    8ΑΔΕΣ</a:t>
          </a:r>
        </a:p>
        <a:p>
          <a:pPr algn="l"/>
          <a:r>
            <a:rPr lang="el-GR" sz="1400" b="1">
              <a:solidFill>
                <a:srgbClr val="00FFFF"/>
              </a:solidFill>
            </a:rPr>
            <a:t>ΑΡΙΘΜΟΙ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 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:</a:t>
          </a:r>
          <a:r>
            <a:rPr lang="el-GR" sz="1400" b="1" baseline="0">
              <a:solidFill>
                <a:srgbClr val="00FFFF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ΣΤΗΛΕΣ    </a:t>
          </a:r>
          <a:r>
            <a:rPr lang="en-US" sz="1400" b="1" baseline="0">
              <a:solidFill>
                <a:schemeClr val="bg1"/>
              </a:solidFill>
            </a:rPr>
            <a:t>   :</a:t>
          </a:r>
          <a:r>
            <a:rPr lang="el-GR" sz="1400" b="1" baseline="0">
              <a:solidFill>
                <a:schemeClr val="bg1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ΑΠΟΔΟΣΗ </a:t>
          </a:r>
          <a:r>
            <a:rPr lang="en-US" sz="1400" b="1" baseline="0">
              <a:solidFill>
                <a:srgbClr val="FFFF00"/>
              </a:solidFill>
            </a:rPr>
            <a:t> : </a:t>
          </a:r>
          <a:r>
            <a:rPr lang="el-GR" sz="1400" b="1" baseline="0">
              <a:solidFill>
                <a:srgbClr val="FFFF00"/>
              </a:solidFill>
            </a:rPr>
            <a:t>  </a:t>
          </a:r>
          <a:r>
            <a:rPr lang="el-GR" sz="1400" b="1">
              <a:solidFill>
                <a:srgbClr val="FFFF00"/>
              </a:solidFill>
            </a:rPr>
            <a:t>  4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ΣΤΑ  5   ΑΠΟΔΙΔΕΙ  100%   4ΑΡΙΑ</a:t>
          </a:r>
          <a:r>
            <a:rPr lang="en-US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rgbClr val="FFFF00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algn="ctr"/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</a:p>
        <a:p>
          <a:pPr algn="ctr"/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5άρι   4άρι-α   3άρι-α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2400" b="1" baseline="0">
              <a:solidFill>
                <a:srgbClr val="00FF00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400" b="1" baseline="0">
              <a:solidFill>
                <a:srgbClr val="00FF00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2400" b="1" baseline="0">
              <a:solidFill>
                <a:srgbClr val="00FF00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000">
            <a:solidFill>
              <a:srgbClr val="00FF00"/>
            </a:solidFill>
            <a:effectLst/>
          </a:endParaRPr>
        </a:p>
        <a:p>
          <a:pPr algn="ctr"/>
          <a:endParaRPr lang="el-GR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28575</xdr:colOff>
      <xdr:row>403</xdr:row>
      <xdr:rowOff>95250</xdr:rowOff>
    </xdr:from>
    <xdr:to>
      <xdr:col>7</xdr:col>
      <xdr:colOff>2343150</xdr:colOff>
      <xdr:row>414</xdr:row>
      <xdr:rowOff>104775</xdr:rowOff>
    </xdr:to>
    <xdr:sp macro="" textlink="">
      <xdr:nvSpPr>
        <xdr:cNvPr id="74" name="16 - TextBox"/>
        <xdr:cNvSpPr txBox="1"/>
      </xdr:nvSpPr>
      <xdr:spPr>
        <a:xfrm>
          <a:off x="676275" y="106022775"/>
          <a:ext cx="9286875" cy="2105025"/>
        </a:xfrm>
        <a:prstGeom prst="rect">
          <a:avLst/>
        </a:prstGeom>
        <a:solidFill>
          <a:srgbClr val="7030A0"/>
        </a:soli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 ΜΕΤΑΒΛΗΤΑ   ΓΙΑ  100%   4αρια      ΚΑΙ  ΑΝΩ  </a:t>
          </a:r>
        </a:p>
        <a:p>
          <a:pPr algn="ctr"/>
          <a:r>
            <a:rPr lang="el-GR" sz="2000" b="1">
              <a:solidFill>
                <a:schemeClr val="bg1"/>
              </a:solidFill>
              <a:latin typeface="+mn-lt"/>
              <a:ea typeface="+mn-ea"/>
              <a:cs typeface="+mn-cs"/>
            </a:rPr>
            <a:t>ΠΡΟΣΕΞΤΕ</a:t>
          </a:r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ΠΟΛΛΑΠΛΕΣ  ΕΠΙΤΥΧΙΕΣ   </a:t>
          </a:r>
          <a:r>
            <a:rPr lang="el-GR" sz="2000" b="1" u="sng">
              <a:solidFill>
                <a:srgbClr val="00FFFF"/>
              </a:solidFill>
            </a:rPr>
            <a:t>ΑΝΑΠΤΥΞΗ  ΣΕ    9ΑΔΕΣ</a:t>
          </a:r>
        </a:p>
        <a:p>
          <a:pPr algn="l"/>
          <a:r>
            <a:rPr lang="el-GR" sz="1400" b="1">
              <a:solidFill>
                <a:srgbClr val="FFFF00"/>
              </a:solidFill>
            </a:rPr>
            <a:t>ΑΡΙΘΜΟΙ</a:t>
          </a:r>
          <a:r>
            <a:rPr lang="el-GR" sz="1400" b="1" baseline="0">
              <a:solidFill>
                <a:srgbClr val="FFFF00"/>
              </a:solidFill>
            </a:rPr>
            <a:t> </a:t>
          </a:r>
          <a:r>
            <a:rPr lang="en-US" sz="1400" b="1" baseline="0">
              <a:solidFill>
                <a:srgbClr val="FFFF00"/>
              </a:solidFill>
            </a:rPr>
            <a:t> </a:t>
          </a:r>
          <a:r>
            <a:rPr lang="el-GR" sz="1400" b="1" baseline="0">
              <a:solidFill>
                <a:srgbClr val="FFFF00"/>
              </a:solidFill>
            </a:rPr>
            <a:t> </a:t>
          </a:r>
          <a:r>
            <a:rPr lang="en-US" sz="1400" b="1" baseline="0">
              <a:solidFill>
                <a:srgbClr val="FFFF00"/>
              </a:solidFill>
            </a:rPr>
            <a:t>:</a:t>
          </a:r>
          <a:r>
            <a:rPr lang="el-GR" sz="1400" b="1" baseline="0">
              <a:solidFill>
                <a:srgbClr val="FFFF00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ΣΤΗΛΕΣ    </a:t>
          </a:r>
          <a:r>
            <a:rPr lang="en-US" sz="1400" b="1" baseline="0">
              <a:solidFill>
                <a:schemeClr val="bg1"/>
              </a:solidFill>
            </a:rPr>
            <a:t>   :</a:t>
          </a:r>
          <a:r>
            <a:rPr lang="el-GR" sz="1400" b="1" baseline="0">
              <a:solidFill>
                <a:schemeClr val="bg1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00FFFF"/>
              </a:solidFill>
            </a:rPr>
            <a:t>ΑΠΟΔΟΣΗ </a:t>
          </a:r>
          <a:r>
            <a:rPr lang="en-US" sz="1400" b="1" baseline="0">
              <a:solidFill>
                <a:srgbClr val="00FFFF"/>
              </a:solidFill>
            </a:rPr>
            <a:t> : </a:t>
          </a:r>
          <a:r>
            <a:rPr lang="el-GR" sz="1400" b="1" baseline="0">
              <a:solidFill>
                <a:srgbClr val="00FFFF"/>
              </a:solidFill>
            </a:rPr>
            <a:t>  </a:t>
          </a:r>
          <a:r>
            <a:rPr lang="el-GR" sz="1400" b="1">
              <a:solidFill>
                <a:srgbClr val="00FFFF"/>
              </a:solidFill>
            </a:rPr>
            <a:t>  4</a:t>
          </a:r>
          <a:r>
            <a:rPr lang="el-GR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 ΣΤΑ  5   ΑΠΟΔΙΔΕΙ  100%   4ΑΡΙΑ</a:t>
          </a:r>
          <a:r>
            <a:rPr lang="en-US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rgbClr val="00FFFF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 </a:t>
          </a:r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</a:p>
        <a:p>
          <a:pPr algn="ctr"/>
          <a:r>
            <a:rPr lang="el-G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5άρι   4άρι-α  3άρι-α  </a:t>
          </a:r>
        </a:p>
      </xdr:txBody>
    </xdr:sp>
    <xdr:clientData/>
  </xdr:twoCellAnchor>
  <xdr:twoCellAnchor>
    <xdr:from>
      <xdr:col>2</xdr:col>
      <xdr:colOff>9525</xdr:colOff>
      <xdr:row>441</xdr:row>
      <xdr:rowOff>142875</xdr:rowOff>
    </xdr:from>
    <xdr:to>
      <xdr:col>8</xdr:col>
      <xdr:colOff>19050</xdr:colOff>
      <xdr:row>454</xdr:row>
      <xdr:rowOff>171450</xdr:rowOff>
    </xdr:to>
    <xdr:sp macro="" textlink="">
      <xdr:nvSpPr>
        <xdr:cNvPr id="75" name="19 - TextBox"/>
        <xdr:cNvSpPr txBox="1"/>
      </xdr:nvSpPr>
      <xdr:spPr>
        <a:xfrm>
          <a:off x="657225" y="118081425"/>
          <a:ext cx="9344025" cy="255270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 ΜΕΤΑΒΛΗΤΑ   ΓΙΑ  100%   4αρια      ΚΑΙ  ΑΝΩ  </a:t>
          </a:r>
        </a:p>
        <a:p>
          <a:pPr algn="ctr"/>
          <a:r>
            <a:rPr lang="el-GR" sz="2000" b="1">
              <a:solidFill>
                <a:schemeClr val="bg1"/>
              </a:solidFill>
              <a:latin typeface="+mn-lt"/>
              <a:ea typeface="+mn-ea"/>
              <a:cs typeface="+mn-cs"/>
            </a:rPr>
            <a:t>ΠΡΟΣΕΞΤΕ</a:t>
          </a:r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ΠΟΛΛΑΠΛΕΣ  ΕΠΙΤΥΧΙΕΣ   </a:t>
          </a:r>
          <a:r>
            <a:rPr lang="el-GR" sz="2000" b="1" u="sng">
              <a:solidFill>
                <a:srgbClr val="00FF00"/>
              </a:solidFill>
            </a:rPr>
            <a:t>ΑΝΑΠΤΥΞΗ  ΣΕ  10ΑΔΕΣ</a:t>
          </a:r>
        </a:p>
        <a:p>
          <a:pPr algn="l"/>
          <a:r>
            <a:rPr lang="el-GR" sz="1400" b="1">
              <a:solidFill>
                <a:srgbClr val="00FFFF"/>
              </a:solidFill>
            </a:rPr>
            <a:t>ΑΡΙΘΜΟΙ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 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:</a:t>
          </a:r>
          <a:r>
            <a:rPr lang="el-GR" sz="1400" b="1" baseline="0">
              <a:solidFill>
                <a:srgbClr val="00FFFF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ΣΤΗΛΕΣ    </a:t>
          </a:r>
          <a:r>
            <a:rPr lang="en-US" sz="1400" b="1" baseline="0">
              <a:solidFill>
                <a:srgbClr val="FFFF00"/>
              </a:solidFill>
            </a:rPr>
            <a:t>   :</a:t>
          </a:r>
          <a:r>
            <a:rPr lang="el-GR" sz="1400" b="1" baseline="0">
              <a:solidFill>
                <a:srgbClr val="FFFF00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00FFFF"/>
              </a:solidFill>
            </a:rPr>
            <a:t>ΑΠΟΔΟΣΗ </a:t>
          </a:r>
          <a:r>
            <a:rPr lang="en-US" sz="1400" b="1" baseline="0">
              <a:solidFill>
                <a:srgbClr val="00FFFF"/>
              </a:solidFill>
            </a:rPr>
            <a:t> : </a:t>
          </a:r>
          <a:r>
            <a:rPr lang="el-GR" sz="1400" b="1" baseline="0">
              <a:solidFill>
                <a:srgbClr val="00FFFF"/>
              </a:solidFill>
            </a:rPr>
            <a:t>  </a:t>
          </a:r>
          <a:r>
            <a:rPr lang="el-GR" sz="1400" b="1">
              <a:solidFill>
                <a:srgbClr val="00FFFF"/>
              </a:solidFill>
            </a:rPr>
            <a:t>  4</a:t>
          </a:r>
          <a:r>
            <a:rPr lang="el-GR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 ΣΤΑ  5   ΑΠΟΔΙΔΕΙ  100%   4άρι-α </a:t>
          </a:r>
          <a:r>
            <a:rPr lang="en-US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rgbClr val="00FFFF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rgbClr val="00FFFF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algn="ctr"/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</a:p>
        <a:p>
          <a:pPr algn="ctr"/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ΓΙΑ  5ΑΡΙ-Α    4ΑΡΙ-Α   3ΑΡΙ-Α   </a:t>
          </a:r>
        </a:p>
        <a:p>
          <a:pPr algn="ctr"/>
          <a:endParaRPr lang="en-US" sz="1400" b="1" baseline="0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2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20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800">
            <a:solidFill>
              <a:schemeClr val="bg1"/>
            </a:solidFill>
            <a:effectLst/>
          </a:endParaRPr>
        </a:p>
        <a:p>
          <a:pPr algn="ctr"/>
          <a:endParaRPr lang="el-GR" sz="1400">
            <a:solidFill>
              <a:srgbClr val="00FF00"/>
            </a:solidFill>
          </a:endParaRP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19051</xdr:colOff>
      <xdr:row>488</xdr:row>
      <xdr:rowOff>95250</xdr:rowOff>
    </xdr:from>
    <xdr:to>
      <xdr:col>7</xdr:col>
      <xdr:colOff>2352675</xdr:colOff>
      <xdr:row>500</xdr:row>
      <xdr:rowOff>171450</xdr:rowOff>
    </xdr:to>
    <xdr:sp macro="" textlink="">
      <xdr:nvSpPr>
        <xdr:cNvPr id="76" name="37 - TextBox"/>
        <xdr:cNvSpPr txBox="1"/>
      </xdr:nvSpPr>
      <xdr:spPr>
        <a:xfrm>
          <a:off x="666751" y="131854575"/>
          <a:ext cx="9305924" cy="236220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 ΔΙΣΜΕΤΑΒΛΗΤΑ   ΓΙΑ  100%   3αρια   ΚΑΙ  ΑΝΩ  </a:t>
          </a:r>
        </a:p>
        <a:p>
          <a:pPr algn="ctr"/>
          <a:r>
            <a:rPr lang="el-GR" sz="2000" b="1">
              <a:solidFill>
                <a:schemeClr val="bg1"/>
              </a:solidFill>
              <a:latin typeface="+mn-lt"/>
              <a:ea typeface="+mn-ea"/>
              <a:cs typeface="+mn-cs"/>
            </a:rPr>
            <a:t>ΠΡΟΣΕΞΤΕ</a:t>
          </a:r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ΠΟΛΛΑΠΛΕΣ  ΕΠΙΤΥΧΙΕΣ</a:t>
          </a:r>
          <a:r>
            <a:rPr lang="el-GR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   </a:t>
          </a:r>
          <a:r>
            <a:rPr lang="el-GR" sz="2000" b="1" u="sng">
              <a:solidFill>
                <a:srgbClr val="00FF00"/>
              </a:solidFill>
            </a:rPr>
            <a:t>ΑΝΑΠΤΥΞΗ  ΣΕ    6ΑΔΕΣ</a:t>
          </a:r>
        </a:p>
        <a:p>
          <a:pPr algn="l"/>
          <a:r>
            <a:rPr lang="el-GR" sz="1400" b="1">
              <a:solidFill>
                <a:srgbClr val="00FFFF"/>
              </a:solidFill>
            </a:rPr>
            <a:t>ΑΡΙΘΜΟΙ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 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:</a:t>
          </a:r>
          <a:r>
            <a:rPr lang="el-GR" sz="1400" b="1" baseline="0">
              <a:solidFill>
                <a:srgbClr val="00FFFF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ΣΤΗΛΕΣ    </a:t>
          </a:r>
          <a:r>
            <a:rPr lang="en-US" sz="1400" b="1" baseline="0">
              <a:solidFill>
                <a:schemeClr val="bg1"/>
              </a:solidFill>
            </a:rPr>
            <a:t>   :</a:t>
          </a:r>
          <a:r>
            <a:rPr lang="el-GR" sz="1400" b="1" baseline="0">
              <a:solidFill>
                <a:schemeClr val="bg1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ΑΠΟΔΟΣΗ </a:t>
          </a:r>
          <a:r>
            <a:rPr lang="en-US" sz="1400" b="1" baseline="0">
              <a:solidFill>
                <a:srgbClr val="FFFF00"/>
              </a:solidFill>
            </a:rPr>
            <a:t> : </a:t>
          </a:r>
          <a:r>
            <a:rPr lang="el-GR" sz="1400" b="1" baseline="0">
              <a:solidFill>
                <a:srgbClr val="FFFF00"/>
              </a:solidFill>
            </a:rPr>
            <a:t>  </a:t>
          </a:r>
          <a:r>
            <a:rPr lang="el-GR" sz="1400" b="1">
              <a:solidFill>
                <a:srgbClr val="FFFF00"/>
              </a:solidFill>
            </a:rPr>
            <a:t>  3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ΣΤΑ  5   ΑΠΟΔΙΔΕΙ  100%   3άρια </a:t>
          </a:r>
          <a:r>
            <a:rPr lang="en-US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rgbClr val="FFFF00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algn="ctr"/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   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5ΑΡΙ    4ΑΡΙ   3ΑΡΙ   </a:t>
          </a:r>
        </a:p>
        <a:p>
          <a:pPr algn="ctr"/>
          <a:endParaRPr lang="el-GR" sz="1400" b="1" baseline="0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20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0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20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800">
            <a:solidFill>
              <a:srgbClr val="00FFFF"/>
            </a:solidFill>
            <a:effectLst/>
          </a:endParaRPr>
        </a:p>
        <a:p>
          <a:pPr algn="ctr"/>
          <a:endParaRPr lang="en-US" sz="1400" b="1" baseline="0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algn="ctr"/>
          <a:endParaRPr lang="el-GR" sz="1400" b="1" baseline="0">
            <a:solidFill>
              <a:srgbClr val="00FF00"/>
            </a:solidFill>
            <a:latin typeface="+mn-lt"/>
            <a:ea typeface="+mn-ea"/>
            <a:cs typeface="+mn-cs"/>
          </a:endParaRP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9526</xdr:colOff>
      <xdr:row>531</xdr:row>
      <xdr:rowOff>114301</xdr:rowOff>
    </xdr:from>
    <xdr:to>
      <xdr:col>7</xdr:col>
      <xdr:colOff>2352676</xdr:colOff>
      <xdr:row>543</xdr:row>
      <xdr:rowOff>180975</xdr:rowOff>
    </xdr:to>
    <xdr:sp macro="" textlink="">
      <xdr:nvSpPr>
        <xdr:cNvPr id="77" name="38 - TextBox"/>
        <xdr:cNvSpPr txBox="1"/>
      </xdr:nvSpPr>
      <xdr:spPr>
        <a:xfrm>
          <a:off x="657226" y="144789526"/>
          <a:ext cx="9315450" cy="2352674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FFFF00"/>
              </a:solidFill>
            </a:rPr>
            <a:t>ΣΥΣΤΗΜΑΤΑ   ΔΙΣΜΕΤΑΒΛΗΤΑ   ΓΙΑ  100%   3αρια    ΚΑΙ  ΑΝΩ  </a:t>
          </a:r>
        </a:p>
        <a:p>
          <a:pPr algn="ctr"/>
          <a:r>
            <a:rPr lang="el-GR" sz="2000" b="1">
              <a:solidFill>
                <a:schemeClr val="bg1"/>
              </a:solidFill>
            </a:rPr>
            <a:t>ΠΡΟΣΕΞΤΕ</a:t>
          </a:r>
          <a:r>
            <a:rPr lang="el-GR" sz="2000" b="1" baseline="0">
              <a:solidFill>
                <a:schemeClr val="bg1"/>
              </a:solidFill>
            </a:rPr>
            <a:t>  ΠΟΛΛΑΠΛΕΣ  ΕΠΙΤΥΧΙΕΣ    </a:t>
          </a:r>
          <a:r>
            <a:rPr lang="el-GR" sz="2000" b="1" u="sng">
              <a:solidFill>
                <a:srgbClr val="00FF00"/>
              </a:solidFill>
            </a:rPr>
            <a:t>ΑΝΑΠΤΥΞΗ  ΣΕ    7ΑΔΕΣ</a:t>
          </a:r>
        </a:p>
        <a:p>
          <a:pPr algn="l"/>
          <a:r>
            <a:rPr lang="el-GR" sz="1400" b="1">
              <a:solidFill>
                <a:srgbClr val="00FFFF"/>
              </a:solidFill>
            </a:rPr>
            <a:t>ΑΡΙΘΜΟΙ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 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:</a:t>
          </a:r>
          <a:r>
            <a:rPr lang="el-GR" sz="1400" b="1" baseline="0">
              <a:solidFill>
                <a:srgbClr val="00FFFF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ΣΤΗΛΕΣ    </a:t>
          </a:r>
          <a:r>
            <a:rPr lang="en-US" sz="1400" b="1" baseline="0">
              <a:solidFill>
                <a:schemeClr val="bg1"/>
              </a:solidFill>
            </a:rPr>
            <a:t>   :</a:t>
          </a:r>
          <a:r>
            <a:rPr lang="el-GR" sz="1400" b="1" baseline="0">
              <a:solidFill>
                <a:schemeClr val="bg1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ΑΠΟΔΟΣΗ </a:t>
          </a:r>
          <a:r>
            <a:rPr lang="en-US" sz="1400" b="1" baseline="0">
              <a:solidFill>
                <a:srgbClr val="FFFF00"/>
              </a:solidFill>
            </a:rPr>
            <a:t> : </a:t>
          </a:r>
          <a:r>
            <a:rPr lang="el-GR" sz="1400" b="1" baseline="0">
              <a:solidFill>
                <a:srgbClr val="FFFF00"/>
              </a:solidFill>
            </a:rPr>
            <a:t> </a:t>
          </a:r>
          <a:r>
            <a:rPr lang="el-GR" sz="1400" b="1">
              <a:solidFill>
                <a:srgbClr val="FFFF00"/>
              </a:solidFill>
            </a:rPr>
            <a:t>   3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ΣΤΑ  5   ΑΠΟΔΙΔΕΙ  100%  3αρι   </a:t>
          </a:r>
          <a:r>
            <a:rPr lang="en-US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rgbClr val="FFFF00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algn="ctr"/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 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5άρι    4άρι-α   3άρι-α   </a:t>
          </a:r>
        </a:p>
        <a:p>
          <a:pPr algn="l"/>
          <a:endParaRPr lang="el-GR" sz="1050" b="1"/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24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4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24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000">
            <a:solidFill>
              <a:srgbClr val="00FFFF"/>
            </a:solidFill>
            <a:effectLst/>
          </a:endParaRP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19051</xdr:colOff>
      <xdr:row>571</xdr:row>
      <xdr:rowOff>104775</xdr:rowOff>
    </xdr:from>
    <xdr:to>
      <xdr:col>8</xdr:col>
      <xdr:colOff>1</xdr:colOff>
      <xdr:row>582</xdr:row>
      <xdr:rowOff>133350</xdr:rowOff>
    </xdr:to>
    <xdr:sp macro="" textlink="">
      <xdr:nvSpPr>
        <xdr:cNvPr id="78" name="40 - TextBox"/>
        <xdr:cNvSpPr txBox="1"/>
      </xdr:nvSpPr>
      <xdr:spPr>
        <a:xfrm>
          <a:off x="666751" y="156743400"/>
          <a:ext cx="9315450" cy="2124075"/>
        </a:xfrm>
        <a:prstGeom prst="rect">
          <a:avLst/>
        </a:prstGeom>
        <a:gradFill>
          <a:gsLst>
            <a:gs pos="0">
              <a:srgbClr val="3399FF"/>
            </a:gs>
            <a:gs pos="16000">
              <a:srgbClr val="00CCCC"/>
            </a:gs>
            <a:gs pos="47000">
              <a:srgbClr val="9999FF"/>
            </a:gs>
            <a:gs pos="60001">
              <a:srgbClr val="2E6792"/>
            </a:gs>
            <a:gs pos="71001">
              <a:srgbClr val="3333CC"/>
            </a:gs>
            <a:gs pos="81000">
              <a:srgbClr val="1170FF"/>
            </a:gs>
            <a:gs pos="100000">
              <a:srgbClr val="006699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002060"/>
              </a:solidFill>
            </a:rPr>
            <a:t>ΣΥΣΤΗΜΑΤΑ   ΔΙΣΜΕΤΑΒΛΗΤΑ   ΓΙΑ  100%   3αρια      ΚΑΙ  ΑΝΩ  </a:t>
          </a:r>
        </a:p>
        <a:p>
          <a:pPr algn="ctr"/>
          <a:r>
            <a:rPr lang="el-GR" sz="2000" b="1">
              <a:solidFill>
                <a:schemeClr val="bg1"/>
              </a:solidFill>
              <a:latin typeface="+mn-lt"/>
              <a:ea typeface="+mn-ea"/>
              <a:cs typeface="+mn-cs"/>
            </a:rPr>
            <a:t>ΠΡΟΣΕΞΤΕ</a:t>
          </a:r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ΠΟΛΛΑΠΛΕΣ  ΕΠΙΤΥΧΙΕΣ</a:t>
          </a:r>
          <a:r>
            <a:rPr lang="el-GR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   </a:t>
          </a:r>
          <a:r>
            <a:rPr lang="el-GR" sz="2000" b="1" u="sng">
              <a:solidFill>
                <a:srgbClr val="002060"/>
              </a:solidFill>
            </a:rPr>
            <a:t>ΑΝΑΠΤΥΞΗ  ΣΕ    8ΑΔΕΣ</a:t>
          </a:r>
        </a:p>
        <a:p>
          <a:pPr algn="l"/>
          <a:r>
            <a:rPr lang="el-GR" sz="1400" b="1">
              <a:solidFill>
                <a:schemeClr val="tx1"/>
              </a:solidFill>
            </a:rPr>
            <a:t>ΑΡΙΘΜΟΙ</a:t>
          </a:r>
          <a:r>
            <a:rPr lang="el-GR" sz="1400" b="1" baseline="0">
              <a:solidFill>
                <a:schemeClr val="tx1"/>
              </a:solidFill>
            </a:rPr>
            <a:t> </a:t>
          </a:r>
          <a:r>
            <a:rPr lang="en-US" sz="1400" b="1" baseline="0">
              <a:solidFill>
                <a:schemeClr val="tx1"/>
              </a:solidFill>
            </a:rPr>
            <a:t> </a:t>
          </a:r>
          <a:r>
            <a:rPr lang="el-GR" sz="1400" b="1" baseline="0">
              <a:solidFill>
                <a:schemeClr val="tx1"/>
              </a:solidFill>
            </a:rPr>
            <a:t> </a:t>
          </a:r>
          <a:r>
            <a:rPr lang="en-US" sz="1400" b="1" baseline="0">
              <a:solidFill>
                <a:schemeClr val="tx1"/>
              </a:solidFill>
            </a:rPr>
            <a:t>:</a:t>
          </a:r>
          <a:r>
            <a:rPr lang="el-GR" sz="1400" b="1" baseline="0">
              <a:solidFill>
                <a:schemeClr val="tx1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ΣΤΗΛΕΣ    </a:t>
          </a:r>
          <a:r>
            <a:rPr lang="en-US" sz="1400" b="1" baseline="0">
              <a:solidFill>
                <a:srgbClr val="FFFF00"/>
              </a:solidFill>
            </a:rPr>
            <a:t>   :</a:t>
          </a:r>
          <a:r>
            <a:rPr lang="el-GR" sz="1400" b="1" baseline="0">
              <a:solidFill>
                <a:srgbClr val="FFFF00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ΑΠΟΔΟΣΗ </a:t>
          </a:r>
          <a:r>
            <a:rPr lang="en-US" sz="1400" b="1" baseline="0">
              <a:solidFill>
                <a:srgbClr val="FFFF00"/>
              </a:solidFill>
            </a:rPr>
            <a:t> : </a:t>
          </a:r>
          <a:r>
            <a:rPr lang="el-GR" sz="1400" b="1" baseline="0">
              <a:solidFill>
                <a:srgbClr val="FFFF00"/>
              </a:solidFill>
            </a:rPr>
            <a:t>  </a:t>
          </a:r>
          <a:r>
            <a:rPr lang="el-GR" sz="1400" b="1">
              <a:solidFill>
                <a:srgbClr val="FFFF00"/>
              </a:solidFill>
            </a:rPr>
            <a:t>  3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ΣΤΑ  5   ΑΠΟΔΙΔΕΙ  100%   3άρι </a:t>
          </a:r>
          <a:r>
            <a:rPr lang="en-US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rgbClr val="FFFF00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algn="ctr"/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   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5άρι  4άρι-α   3άρι-α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8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18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1800" b="1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400">
            <a:solidFill>
              <a:srgbClr val="FFFF00"/>
            </a:solidFill>
            <a:effectLst/>
          </a:endParaRPr>
        </a:p>
        <a:p>
          <a:pPr algn="ctr"/>
          <a:endParaRPr lang="el-GR" sz="2400" b="1" baseline="0">
            <a:solidFill>
              <a:srgbClr val="FFFF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9525</xdr:colOff>
      <xdr:row>602</xdr:row>
      <xdr:rowOff>76200</xdr:rowOff>
    </xdr:from>
    <xdr:to>
      <xdr:col>7</xdr:col>
      <xdr:colOff>2314575</xdr:colOff>
      <xdr:row>614</xdr:row>
      <xdr:rowOff>142875</xdr:rowOff>
    </xdr:to>
    <xdr:sp macro="" textlink="">
      <xdr:nvSpPr>
        <xdr:cNvPr id="79" name="42 - TextBox"/>
        <xdr:cNvSpPr txBox="1"/>
      </xdr:nvSpPr>
      <xdr:spPr>
        <a:xfrm>
          <a:off x="657225" y="167058975"/>
          <a:ext cx="9277350" cy="2352675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l-GR" sz="2000" b="1">
            <a:solidFill>
              <a:srgbClr val="FFFF00"/>
            </a:solidFill>
          </a:endParaRPr>
        </a:p>
        <a:p>
          <a:pPr algn="ctr"/>
          <a:endParaRPr lang="el-GR" sz="2000" b="1">
            <a:solidFill>
              <a:srgbClr val="FFFF00"/>
            </a:solidFill>
          </a:endParaRPr>
        </a:p>
        <a:p>
          <a:pPr algn="ctr"/>
          <a:r>
            <a:rPr lang="el-GR" sz="2000" b="1">
              <a:solidFill>
                <a:srgbClr val="FFFF00"/>
              </a:solidFill>
            </a:rPr>
            <a:t>ΣΥΣΤΗΜΑΤΑ   ΔΙΣΜΕΤΑΒΛΗΤΑ   ΓΙΑ  100%   3αρια      ΚΑΙ  ΑΝΩ  </a:t>
          </a:r>
        </a:p>
        <a:p>
          <a:pPr algn="ctr"/>
          <a:r>
            <a:rPr lang="el-GR" sz="2000" b="1">
              <a:solidFill>
                <a:srgbClr val="00FF00"/>
              </a:solidFill>
              <a:latin typeface="+mn-lt"/>
              <a:ea typeface="+mn-ea"/>
              <a:cs typeface="+mn-cs"/>
            </a:rPr>
            <a:t>ΠΡΟΣΕΞΤΕ</a:t>
          </a:r>
          <a:r>
            <a:rPr lang="el-GR" sz="2000" b="1" baseline="0">
              <a:solidFill>
                <a:srgbClr val="00FF00"/>
              </a:solidFill>
              <a:latin typeface="+mn-lt"/>
              <a:ea typeface="+mn-ea"/>
              <a:cs typeface="+mn-cs"/>
            </a:rPr>
            <a:t>   ΠΟΛΛΑΠΛΕΣ  ΕΠΙΤΥΧΙΕΣ    </a:t>
          </a:r>
          <a:r>
            <a:rPr lang="el-GR" sz="2000" b="1" u="sng">
              <a:solidFill>
                <a:schemeClr val="bg1"/>
              </a:solidFill>
            </a:rPr>
            <a:t>ΑΝΑΠΤΥΞΗ  ΣΕ    </a:t>
          </a:r>
          <a:r>
            <a:rPr lang="en-US" sz="2000" b="1" u="sng">
              <a:solidFill>
                <a:schemeClr val="bg1"/>
              </a:solidFill>
            </a:rPr>
            <a:t>9</a:t>
          </a:r>
          <a:r>
            <a:rPr lang="el-GR" sz="2000" b="1" u="sng">
              <a:solidFill>
                <a:schemeClr val="bg1"/>
              </a:solidFill>
            </a:rPr>
            <a:t>ΑΔΕΣ</a:t>
          </a:r>
        </a:p>
        <a:p>
          <a:pPr algn="l"/>
          <a:r>
            <a:rPr lang="el-GR" sz="1400" b="1">
              <a:solidFill>
                <a:srgbClr val="00FFFF"/>
              </a:solidFill>
            </a:rPr>
            <a:t>ΑΡΙΘΜΟΙ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 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:</a:t>
          </a:r>
          <a:r>
            <a:rPr lang="el-GR" sz="1400" b="1" baseline="0">
              <a:solidFill>
                <a:srgbClr val="00FFFF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ΣΤΗΛΕΣ    </a:t>
          </a:r>
          <a:r>
            <a:rPr lang="en-US" sz="1400" b="1" baseline="0">
              <a:solidFill>
                <a:schemeClr val="bg1"/>
              </a:solidFill>
            </a:rPr>
            <a:t>   :</a:t>
          </a:r>
          <a:r>
            <a:rPr lang="el-GR" sz="1400" b="1" baseline="0">
              <a:solidFill>
                <a:schemeClr val="bg1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ΑΠΟΔΟΣΗ </a:t>
          </a:r>
          <a:r>
            <a:rPr lang="en-US" sz="1400" b="1" baseline="0">
              <a:solidFill>
                <a:srgbClr val="FFFF00"/>
              </a:solidFill>
            </a:rPr>
            <a:t> : </a:t>
          </a:r>
          <a:r>
            <a:rPr lang="el-GR" sz="1400" b="1" baseline="0">
              <a:solidFill>
                <a:srgbClr val="FFFF00"/>
              </a:solidFill>
            </a:rPr>
            <a:t>  </a:t>
          </a:r>
          <a:r>
            <a:rPr lang="el-GR" sz="1400" b="1">
              <a:solidFill>
                <a:srgbClr val="FFFF00"/>
              </a:solidFill>
            </a:rPr>
            <a:t>  3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ΣΤΑ  5   ΑΠΟΔΙΔΕΙ  100%   3ΑΡΙ </a:t>
          </a:r>
          <a:r>
            <a:rPr lang="en-US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rgbClr val="FFFF00"/>
              </a:solidFill>
              <a:latin typeface="+mn-lt"/>
              <a:ea typeface="+mn-ea"/>
              <a:cs typeface="+mn-cs"/>
            </a:rPr>
            <a:t>                   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 ΣΕ ΟΛΑ ΤΑ ΣΥΣΤΗΜΑΤΑ  ΑΝΑΦΕΡΟΝΤΑΙ  ΑΝΑΛΥΤΙΚΑ  ΤΑ ΠΟΣΟΣΤΑ  </a:t>
          </a: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ΓΙΑ  5άρι    4άρι-α   3άρι-α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20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20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20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800">
            <a:solidFill>
              <a:srgbClr val="00FFFF"/>
            </a:solidFill>
            <a:effectLst/>
          </a:endParaRPr>
        </a:p>
        <a:p>
          <a:pPr algn="ctr"/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</a:t>
          </a: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133349</xdr:colOff>
      <xdr:row>642</xdr:row>
      <xdr:rowOff>66675</xdr:rowOff>
    </xdr:from>
    <xdr:to>
      <xdr:col>7</xdr:col>
      <xdr:colOff>2352674</xdr:colOff>
      <xdr:row>653</xdr:row>
      <xdr:rowOff>180975</xdr:rowOff>
    </xdr:to>
    <xdr:sp macro="" textlink="">
      <xdr:nvSpPr>
        <xdr:cNvPr id="80" name="44 - TextBox"/>
        <xdr:cNvSpPr txBox="1"/>
      </xdr:nvSpPr>
      <xdr:spPr>
        <a:xfrm>
          <a:off x="781049" y="178479450"/>
          <a:ext cx="9191625" cy="220980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00FF00"/>
              </a:solidFill>
            </a:rPr>
            <a:t>ΣΥΣΤΗΜΑΤΑ   ΔΙΣΜΕΤΑΒΛΗΤΑ   ΓΙΑ  100%   3αρια      ΚΑΙ  ΑΝΩ  </a:t>
          </a:r>
        </a:p>
        <a:p>
          <a:pPr algn="ctr"/>
          <a:r>
            <a:rPr lang="el-GR" sz="2000" b="1">
              <a:solidFill>
                <a:schemeClr val="bg1"/>
              </a:solidFill>
              <a:latin typeface="+mn-lt"/>
              <a:ea typeface="+mn-ea"/>
              <a:cs typeface="+mn-cs"/>
            </a:rPr>
            <a:t>ΠΡΟΣΕΞΤΕ</a:t>
          </a:r>
          <a:r>
            <a:rPr lang="el-GR" sz="2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 ΠΟΛΛΑΠΛΕΣ  ΕΠΙΤΥΧΙΕΣ   </a:t>
          </a:r>
          <a:r>
            <a:rPr lang="el-GR" sz="2000" b="1" u="sng">
              <a:solidFill>
                <a:srgbClr val="00FF00"/>
              </a:solidFill>
            </a:rPr>
            <a:t>ΑΝΑΠΤΥΞΗ  ΣΕ    </a:t>
          </a:r>
          <a:r>
            <a:rPr lang="en-US" sz="2000" b="1" u="sng">
              <a:solidFill>
                <a:srgbClr val="00FF00"/>
              </a:solidFill>
            </a:rPr>
            <a:t>10</a:t>
          </a:r>
          <a:r>
            <a:rPr lang="el-GR" sz="2000" b="1" u="sng">
              <a:solidFill>
                <a:srgbClr val="00FF00"/>
              </a:solidFill>
            </a:rPr>
            <a:t>ΑΔΕΣ</a:t>
          </a:r>
        </a:p>
        <a:p>
          <a:pPr algn="l"/>
          <a:r>
            <a:rPr lang="el-GR" sz="1400" b="1">
              <a:solidFill>
                <a:srgbClr val="00FFFF"/>
              </a:solidFill>
            </a:rPr>
            <a:t>ΑΡΙΘΜΟΙ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 </a:t>
          </a:r>
          <a:r>
            <a:rPr lang="el-GR" sz="1400" b="1" baseline="0">
              <a:solidFill>
                <a:srgbClr val="00FFFF"/>
              </a:solidFill>
            </a:rPr>
            <a:t> </a:t>
          </a:r>
          <a:r>
            <a:rPr lang="en-US" sz="1400" b="1" baseline="0">
              <a:solidFill>
                <a:srgbClr val="00FFFF"/>
              </a:solidFill>
            </a:rPr>
            <a:t>:</a:t>
          </a:r>
          <a:r>
            <a:rPr lang="el-GR" sz="1400" b="1" baseline="0">
              <a:solidFill>
                <a:srgbClr val="00FFFF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rgbClr val="FFFF00"/>
              </a:solidFill>
            </a:rPr>
            <a:t>ΣΤΗΛΕΣ    </a:t>
          </a:r>
          <a:r>
            <a:rPr lang="en-US" sz="1400" b="1" baseline="0">
              <a:solidFill>
                <a:srgbClr val="FFFF00"/>
              </a:solidFill>
            </a:rPr>
            <a:t>   :</a:t>
          </a:r>
          <a:r>
            <a:rPr lang="el-GR" sz="1400" b="1" baseline="0">
              <a:solidFill>
                <a:srgbClr val="FFFF00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ΑΠΟΔΟΣΗ </a:t>
          </a:r>
          <a:r>
            <a:rPr lang="en-US" sz="1400" b="1" baseline="0">
              <a:solidFill>
                <a:schemeClr val="bg1"/>
              </a:solidFill>
            </a:rPr>
            <a:t> : </a:t>
          </a:r>
          <a:r>
            <a:rPr lang="el-GR" sz="1400" b="1" baseline="0">
              <a:solidFill>
                <a:schemeClr val="bg1"/>
              </a:solidFill>
            </a:rPr>
            <a:t>  </a:t>
          </a:r>
          <a:r>
            <a:rPr lang="el-GR" sz="1400" b="1">
              <a:solidFill>
                <a:schemeClr val="bg1"/>
              </a:solidFill>
            </a:rPr>
            <a:t>  3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ΣΤΑ  5   ΑΠΟΔΙΔΕΙ  100%   3ΑΡΙ </a:t>
          </a:r>
          <a:r>
            <a:rPr lang="en-US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chemeClr val="bg1"/>
              </a:solidFill>
              <a:latin typeface="+mn-lt"/>
              <a:ea typeface="+mn-ea"/>
              <a:cs typeface="+mn-cs"/>
            </a:rPr>
            <a:t>       </a:t>
          </a:r>
          <a:r>
            <a:rPr lang="el-GR" sz="1200" b="1">
              <a:solidFill>
                <a:srgbClr val="FFFF00"/>
              </a:solidFill>
              <a:latin typeface="+mn-lt"/>
              <a:ea typeface="+mn-ea"/>
              <a:cs typeface="+mn-cs"/>
            </a:rPr>
            <a:t>              </a:t>
          </a:r>
        </a:p>
        <a:p>
          <a:pPr algn="ctr"/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</a:p>
        <a:p>
          <a:pPr algn="ctr"/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ΓΙΑ  5άρι    4άρι-α   3άρι-α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8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18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18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400">
            <a:solidFill>
              <a:srgbClr val="00FFFF"/>
            </a:solidFill>
            <a:effectLst/>
          </a:endParaRPr>
        </a:p>
        <a:p>
          <a:pPr algn="ctr"/>
          <a:endParaRPr lang="el-GR" sz="1400">
            <a:solidFill>
              <a:srgbClr val="00FF00"/>
            </a:solidFill>
          </a:endParaRP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0</xdr:colOff>
      <xdr:row>481</xdr:row>
      <xdr:rowOff>219075</xdr:rowOff>
    </xdr:from>
    <xdr:to>
      <xdr:col>7</xdr:col>
      <xdr:colOff>2333625</xdr:colOff>
      <xdr:row>488</xdr:row>
      <xdr:rowOff>19049</xdr:rowOff>
    </xdr:to>
    <xdr:sp macro="" textlink="">
      <xdr:nvSpPr>
        <xdr:cNvPr id="81" name="7 - TextBox"/>
        <xdr:cNvSpPr txBox="1"/>
      </xdr:nvSpPr>
      <xdr:spPr>
        <a:xfrm>
          <a:off x="647700" y="130597275"/>
          <a:ext cx="9305925" cy="990599"/>
        </a:xfrm>
        <a:prstGeom prst="rect">
          <a:avLst/>
        </a:prstGeom>
        <a:solidFill>
          <a:srgbClr val="C00000"/>
        </a:solidFill>
        <a:ln w="3810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l-GR" sz="2000" b="1">
              <a:solidFill>
                <a:schemeClr val="bg1"/>
              </a:solidFill>
            </a:rPr>
            <a:t>ΚΑΤΗΓΟΡΙΑ ΣΥΣΤΗΜΑΤΩΝ</a:t>
          </a:r>
          <a:r>
            <a:rPr lang="en-US" sz="2000" b="1">
              <a:solidFill>
                <a:schemeClr val="bg1"/>
              </a:solidFill>
            </a:rPr>
            <a:t>  </a:t>
          </a:r>
          <a:r>
            <a:rPr lang="en-US" sz="2000" b="1">
              <a:solidFill>
                <a:srgbClr val="FFFF00"/>
              </a:solidFill>
            </a:rPr>
            <a:t>100%   </a:t>
          </a:r>
          <a:r>
            <a:rPr lang="el-GR" sz="2000" b="1">
              <a:solidFill>
                <a:srgbClr val="FFFF00"/>
              </a:solidFill>
            </a:rPr>
            <a:t> </a:t>
          </a:r>
          <a:r>
            <a:rPr lang="en-US" sz="2000" b="1">
              <a:solidFill>
                <a:srgbClr val="FFFF00"/>
              </a:solidFill>
            </a:rPr>
            <a:t>3</a:t>
          </a:r>
          <a:r>
            <a:rPr lang="el-GR" sz="2000" b="1">
              <a:solidFill>
                <a:srgbClr val="FFFF00"/>
              </a:solidFill>
            </a:rPr>
            <a:t>  Στα 5  </a:t>
          </a:r>
          <a:endParaRPr lang="en-US" sz="2000" b="1">
            <a:solidFill>
              <a:srgbClr val="FFFF00"/>
            </a:solidFill>
          </a:endParaRPr>
        </a:p>
        <a:p>
          <a:pPr algn="ctr"/>
          <a:r>
            <a:rPr lang="el-GR" sz="2000" b="1">
              <a:solidFill>
                <a:schemeClr val="bg1"/>
              </a:solidFill>
            </a:rPr>
            <a:t>ΑΝΑΠΤΥΞΗ</a:t>
          </a:r>
          <a:r>
            <a:rPr lang="el-GR" sz="2000" b="1" baseline="0">
              <a:solidFill>
                <a:schemeClr val="bg1"/>
              </a:solidFill>
            </a:rPr>
            <a:t>  Σε  </a:t>
          </a:r>
          <a:r>
            <a:rPr lang="el-GR" sz="2000" b="1" baseline="0">
              <a:solidFill>
                <a:srgbClr val="FFFF00"/>
              </a:solidFill>
            </a:rPr>
            <a:t>6άδες</a:t>
          </a:r>
          <a:r>
            <a:rPr lang="el-GR" sz="2000" b="1" baseline="0">
              <a:solidFill>
                <a:schemeClr val="bg1"/>
              </a:solidFill>
            </a:rPr>
            <a:t>  7άδες  </a:t>
          </a:r>
          <a:r>
            <a:rPr lang="el-GR" sz="2000" b="1" baseline="0">
              <a:solidFill>
                <a:srgbClr val="FFFF00"/>
              </a:solidFill>
            </a:rPr>
            <a:t>8άδες</a:t>
          </a:r>
          <a:r>
            <a:rPr lang="el-GR" sz="2000" b="1" baseline="0">
              <a:solidFill>
                <a:schemeClr val="bg1"/>
              </a:solidFill>
            </a:rPr>
            <a:t>  9άδες  </a:t>
          </a:r>
          <a:r>
            <a:rPr lang="el-GR" sz="2000" b="1" baseline="0">
              <a:solidFill>
                <a:srgbClr val="FFFF00"/>
              </a:solidFill>
            </a:rPr>
            <a:t>10άδες</a:t>
          </a:r>
          <a:r>
            <a:rPr lang="el-GR" sz="2000" b="1" baseline="0">
              <a:solidFill>
                <a:schemeClr val="bg1"/>
              </a:solidFill>
            </a:rPr>
            <a:t> 11άδες  </a:t>
          </a:r>
          <a:r>
            <a:rPr lang="el-GR" sz="2000" b="1" baseline="0">
              <a:solidFill>
                <a:srgbClr val="FFFF00"/>
              </a:solidFill>
            </a:rPr>
            <a:t>12άδες</a:t>
          </a:r>
        </a:p>
        <a:p>
          <a:pPr algn="ctr"/>
          <a:r>
            <a:rPr lang="el-GR" sz="2000" b="1">
              <a:solidFill>
                <a:schemeClr val="bg1"/>
              </a:solidFill>
            </a:rPr>
            <a:t>Με Πολλαπλές  Επιτυχίες   </a:t>
          </a:r>
          <a:endParaRPr lang="el-GR" sz="1600" b="1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161925</xdr:colOff>
      <xdr:row>718</xdr:row>
      <xdr:rowOff>76200</xdr:rowOff>
    </xdr:from>
    <xdr:to>
      <xdr:col>7</xdr:col>
      <xdr:colOff>2324100</xdr:colOff>
      <xdr:row>757</xdr:row>
      <xdr:rowOff>66675</xdr:rowOff>
    </xdr:to>
    <xdr:sp macro="" textlink="">
      <xdr:nvSpPr>
        <xdr:cNvPr id="83" name="50 - Κατακόρυφος πάπυρος"/>
        <xdr:cNvSpPr/>
      </xdr:nvSpPr>
      <xdr:spPr>
        <a:xfrm>
          <a:off x="7000875" y="154181175"/>
          <a:ext cx="2162175" cy="7419975"/>
        </a:xfrm>
        <a:prstGeom prst="verticalScroll">
          <a:avLst/>
        </a:prstGeom>
        <a:solidFill>
          <a:srgbClr val="00206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lang="el-GR" sz="2400" b="1">
              <a:solidFill>
                <a:srgbClr val="00FFFF"/>
              </a:solidFill>
            </a:rPr>
            <a:t>ΥΠΑΡΧΟΥΝ</a:t>
          </a:r>
        </a:p>
        <a:p>
          <a:pPr algn="ctr"/>
          <a:r>
            <a:rPr lang="el-GR" sz="2400" b="1">
              <a:solidFill>
                <a:srgbClr val="00FFFF"/>
              </a:solidFill>
            </a:rPr>
            <a:t>ΕΠΙΠΛΕΟΝ ΧΙΛΙΑΔΕΣ </a:t>
          </a:r>
          <a:r>
            <a:rPr lang="el-GR" sz="2000" b="1">
              <a:solidFill>
                <a:srgbClr val="00FFFF"/>
              </a:solidFill>
            </a:rPr>
            <a:t>ΑΝΑΠΤΥΞΕΙΣ </a:t>
          </a:r>
          <a:r>
            <a:rPr lang="el-GR" sz="2400" b="1">
              <a:solidFill>
                <a:srgbClr val="00FFFF"/>
              </a:solidFill>
            </a:rPr>
            <a:t> ΣΕ  </a:t>
          </a:r>
        </a:p>
        <a:p>
          <a:pPr algn="ctr">
            <a:lnSpc>
              <a:spcPts val="3300"/>
            </a:lnSpc>
          </a:pPr>
          <a:r>
            <a:rPr lang="el-GR" sz="2800" b="1">
              <a:solidFill>
                <a:srgbClr val="FFFF00"/>
              </a:solidFill>
            </a:rPr>
            <a:t>6άδες </a:t>
          </a:r>
          <a:r>
            <a:rPr lang="el-GR" sz="2800" b="1">
              <a:solidFill>
                <a:srgbClr val="00FF00"/>
              </a:solidFill>
            </a:rPr>
            <a:t>7άδες</a:t>
          </a:r>
          <a:r>
            <a:rPr lang="el-GR" sz="2800" b="1">
              <a:solidFill>
                <a:srgbClr val="00FFFF"/>
              </a:solidFill>
            </a:rPr>
            <a:t> 8άδες</a:t>
          </a:r>
        </a:p>
        <a:p>
          <a:pPr algn="ctr">
            <a:lnSpc>
              <a:spcPts val="3300"/>
            </a:lnSpc>
          </a:pPr>
          <a:r>
            <a:rPr lang="el-GR" sz="2800" b="1">
              <a:solidFill>
                <a:schemeClr val="bg1"/>
              </a:solidFill>
            </a:rPr>
            <a:t>9άδες</a:t>
          </a:r>
        </a:p>
        <a:p>
          <a:pPr algn="ctr">
            <a:lnSpc>
              <a:spcPts val="3300"/>
            </a:lnSpc>
          </a:pPr>
          <a:r>
            <a:rPr lang="el-GR" sz="2800" b="1">
              <a:solidFill>
                <a:srgbClr val="FFFF00"/>
              </a:solidFill>
            </a:rPr>
            <a:t>10άδες</a:t>
          </a:r>
          <a:r>
            <a:rPr lang="el-GR" sz="2800" b="1">
              <a:solidFill>
                <a:srgbClr val="00FFFF"/>
              </a:solidFill>
            </a:rPr>
            <a:t> </a:t>
          </a:r>
        </a:p>
        <a:p>
          <a:pPr algn="ctr">
            <a:lnSpc>
              <a:spcPts val="3300"/>
            </a:lnSpc>
          </a:pPr>
          <a:r>
            <a:rPr lang="el-GR" sz="2800" b="1">
              <a:solidFill>
                <a:srgbClr val="00FFFF"/>
              </a:solidFill>
            </a:rPr>
            <a:t>11άδες</a:t>
          </a:r>
        </a:p>
        <a:p>
          <a:pPr algn="ctr">
            <a:lnSpc>
              <a:spcPts val="3300"/>
            </a:lnSpc>
          </a:pPr>
          <a:r>
            <a:rPr lang="el-GR" sz="2800" b="1">
              <a:solidFill>
                <a:srgbClr val="FFFF00"/>
              </a:solidFill>
            </a:rPr>
            <a:t>12άδες</a:t>
          </a:r>
        </a:p>
        <a:p>
          <a:pPr algn="ctr">
            <a:lnSpc>
              <a:spcPts val="2300"/>
            </a:lnSpc>
          </a:pPr>
          <a:r>
            <a:rPr lang="el-GR" sz="2000" b="1">
              <a:solidFill>
                <a:schemeClr val="bg1"/>
              </a:solidFill>
            </a:rPr>
            <a:t>ΓΙΑ ΠΟΛΛΑΠΛΕΣ ΕΠΙΤΥΧΙΕΣ ΣΕ</a:t>
          </a:r>
        </a:p>
        <a:p>
          <a:pPr algn="ctr">
            <a:lnSpc>
              <a:spcPts val="3300"/>
            </a:lnSpc>
          </a:pPr>
          <a:r>
            <a:rPr lang="el-GR" sz="2000" b="1">
              <a:solidFill>
                <a:srgbClr val="00FFFF"/>
              </a:solidFill>
            </a:rPr>
            <a:t> </a:t>
          </a:r>
          <a:r>
            <a:rPr lang="el-GR" sz="2000" b="1">
              <a:solidFill>
                <a:schemeClr val="bg1"/>
              </a:solidFill>
            </a:rPr>
            <a:t>5</a:t>
          </a:r>
          <a:r>
            <a:rPr lang="el-GR" sz="2000" b="1">
              <a:solidFill>
                <a:srgbClr val="00FFFF"/>
              </a:solidFill>
            </a:rPr>
            <a:t>άρια</a:t>
          </a:r>
          <a:r>
            <a:rPr lang="el-GR" sz="2800" b="1">
              <a:solidFill>
                <a:srgbClr val="00FFFF"/>
              </a:solidFill>
            </a:rPr>
            <a:t>  </a:t>
          </a:r>
        </a:p>
        <a:p>
          <a:pPr algn="ctr"/>
          <a:r>
            <a:rPr lang="el-GR" sz="2000" b="1">
              <a:solidFill>
                <a:srgbClr val="FFFF00"/>
              </a:solidFill>
            </a:rPr>
            <a:t>4</a:t>
          </a:r>
          <a:r>
            <a:rPr lang="el-GR" sz="2000" b="1">
              <a:solidFill>
                <a:srgbClr val="00FFFF"/>
              </a:solidFill>
            </a:rPr>
            <a:t>άρια</a:t>
          </a:r>
        </a:p>
        <a:p>
          <a:pPr algn="ctr"/>
          <a:r>
            <a:rPr lang="el-GR" sz="2000" b="1">
              <a:solidFill>
                <a:srgbClr val="FFFF00"/>
              </a:solidFill>
            </a:rPr>
            <a:t>3</a:t>
          </a:r>
          <a:r>
            <a:rPr lang="el-GR" sz="2000" b="1">
              <a:solidFill>
                <a:srgbClr val="00FFFF"/>
              </a:solidFill>
            </a:rPr>
            <a:t>άρια</a:t>
          </a:r>
        </a:p>
        <a:p>
          <a:pPr algn="ctr">
            <a:lnSpc>
              <a:spcPts val="1200"/>
            </a:lnSpc>
          </a:pPr>
          <a:endParaRPr lang="el-GR" sz="1100"/>
        </a:p>
      </xdr:txBody>
    </xdr:sp>
    <xdr:clientData/>
  </xdr:twoCellAnchor>
  <xdr:oneCellAnchor>
    <xdr:from>
      <xdr:col>11</xdr:col>
      <xdr:colOff>683558</xdr:colOff>
      <xdr:row>71</xdr:row>
      <xdr:rowOff>0</xdr:rowOff>
    </xdr:from>
    <xdr:ext cx="184731" cy="264560"/>
    <xdr:sp macro="" textlink="">
      <xdr:nvSpPr>
        <xdr:cNvPr id="93" name="12 - TextBox"/>
        <xdr:cNvSpPr txBox="1"/>
      </xdr:nvSpPr>
      <xdr:spPr>
        <a:xfrm>
          <a:off x="6874808" y="2123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l-GR"/>
        </a:p>
      </xdr:txBody>
    </xdr:sp>
    <xdr:clientData/>
  </xdr:oneCellAnchor>
  <xdr:twoCellAnchor>
    <xdr:from>
      <xdr:col>2</xdr:col>
      <xdr:colOff>133349</xdr:colOff>
      <xdr:row>680</xdr:row>
      <xdr:rowOff>66675</xdr:rowOff>
    </xdr:from>
    <xdr:to>
      <xdr:col>7</xdr:col>
      <xdr:colOff>2352674</xdr:colOff>
      <xdr:row>691</xdr:row>
      <xdr:rowOff>180975</xdr:rowOff>
    </xdr:to>
    <xdr:sp macro="" textlink="">
      <xdr:nvSpPr>
        <xdr:cNvPr id="84" name="44 - TextBox"/>
        <xdr:cNvSpPr txBox="1"/>
      </xdr:nvSpPr>
      <xdr:spPr>
        <a:xfrm>
          <a:off x="781049" y="138464925"/>
          <a:ext cx="8410575" cy="220980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69850" cmpd="dbl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l-GR" sz="2000" b="1">
              <a:solidFill>
                <a:srgbClr val="00FF00"/>
              </a:solidFill>
            </a:rPr>
            <a:t>ΣΥΣΤΗΜΑΤΑ  </a:t>
          </a:r>
          <a:r>
            <a:rPr lang="en-US" sz="2000" b="1">
              <a:solidFill>
                <a:srgbClr val="FFFF00"/>
              </a:solidFill>
            </a:rPr>
            <a:t>T</a:t>
          </a:r>
          <a:r>
            <a:rPr lang="el-GR" sz="2000" b="1">
              <a:solidFill>
                <a:srgbClr val="FFFF00"/>
              </a:solidFill>
            </a:rPr>
            <a:t>ΡΙΣΜΕΤΑΒΛΗΤΑ   </a:t>
          </a:r>
          <a:r>
            <a:rPr lang="el-GR" sz="2000" b="1">
              <a:solidFill>
                <a:srgbClr val="00FF00"/>
              </a:solidFill>
            </a:rPr>
            <a:t>ΓΙΑ  100%   2άρια      ΚΑΙ  ΑΝΩ  </a:t>
          </a:r>
        </a:p>
        <a:p>
          <a:pPr algn="ctr"/>
          <a:r>
            <a:rPr lang="el-GR" sz="2000" b="1" u="sng">
              <a:solidFill>
                <a:srgbClr val="00FF00"/>
              </a:solidFill>
            </a:rPr>
            <a:t>ΑΝΑΠΤΥΞΗ  ΣΕ    </a:t>
          </a:r>
          <a:r>
            <a:rPr lang="el-GR" sz="2000" b="1" u="sng">
              <a:solidFill>
                <a:schemeClr val="bg1"/>
              </a:solidFill>
            </a:rPr>
            <a:t>5ΑΔΕΣ</a:t>
          </a:r>
        </a:p>
        <a:p>
          <a:pPr algn="l"/>
          <a:r>
            <a:rPr lang="el-GR" sz="1400" b="1">
              <a:solidFill>
                <a:schemeClr val="bg1"/>
              </a:solidFill>
            </a:rPr>
            <a:t>ΑΡΙΘΜΟΙ</a:t>
          </a:r>
          <a:r>
            <a:rPr lang="el-GR" sz="1400" b="1" baseline="0">
              <a:solidFill>
                <a:schemeClr val="bg1"/>
              </a:solidFill>
            </a:rPr>
            <a:t> </a:t>
          </a:r>
          <a:r>
            <a:rPr lang="en-US" sz="1400" b="1" baseline="0">
              <a:solidFill>
                <a:schemeClr val="bg1"/>
              </a:solidFill>
            </a:rPr>
            <a:t> </a:t>
          </a:r>
          <a:r>
            <a:rPr lang="el-GR" sz="1400" b="1" baseline="0">
              <a:solidFill>
                <a:schemeClr val="bg1"/>
              </a:solidFill>
            </a:rPr>
            <a:t> </a:t>
          </a:r>
          <a:r>
            <a:rPr lang="en-US" sz="1400" b="1" baseline="0">
              <a:solidFill>
                <a:schemeClr val="bg1"/>
              </a:solidFill>
            </a:rPr>
            <a:t>:</a:t>
          </a:r>
          <a:r>
            <a:rPr lang="el-GR" sz="1400" b="1" baseline="0">
              <a:solidFill>
                <a:schemeClr val="bg1"/>
              </a:solidFill>
            </a:rPr>
            <a:t>      ΠΟΣΟΙ  ΑΡΙΘΜΟΙ  ΠΑΙΖΟΥΝ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ΣΤΗΛΕΣ    </a:t>
          </a:r>
          <a:r>
            <a:rPr lang="en-US" sz="1400" b="1" baseline="0">
              <a:solidFill>
                <a:schemeClr val="bg1"/>
              </a:solidFill>
            </a:rPr>
            <a:t>   :</a:t>
          </a:r>
          <a:r>
            <a:rPr lang="el-GR" sz="1400" b="1" baseline="0">
              <a:solidFill>
                <a:schemeClr val="bg1"/>
              </a:solidFill>
            </a:rPr>
            <a:t>     ΠΟΣΕΣ  ΣΤΗΛΕΣ   ΕΙΝΑΙ  ΤΟ  ΣΥΣΤΗΜΑ</a:t>
          </a:r>
        </a:p>
        <a:p>
          <a:pPr algn="l"/>
          <a:r>
            <a:rPr lang="el-GR" sz="1400" b="1" baseline="0">
              <a:solidFill>
                <a:schemeClr val="bg1"/>
              </a:solidFill>
            </a:rPr>
            <a:t>ΑΠΟΔΟΣΗ </a:t>
          </a:r>
          <a:r>
            <a:rPr lang="en-US" sz="1400" b="1" baseline="0">
              <a:solidFill>
                <a:schemeClr val="bg1"/>
              </a:solidFill>
            </a:rPr>
            <a:t> : </a:t>
          </a:r>
          <a:r>
            <a:rPr lang="el-GR" sz="1400" b="1" baseline="0">
              <a:solidFill>
                <a:schemeClr val="bg1"/>
              </a:solidFill>
            </a:rPr>
            <a:t>  </a:t>
          </a:r>
          <a:r>
            <a:rPr lang="el-GR" sz="1400" b="1">
              <a:solidFill>
                <a:schemeClr val="bg1"/>
              </a:solidFill>
            </a:rPr>
            <a:t>  </a:t>
          </a:r>
          <a:r>
            <a:rPr lang="en-US" sz="1400" b="1">
              <a:solidFill>
                <a:schemeClr val="bg1"/>
              </a:solidFill>
            </a:rPr>
            <a:t>2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 ΣΤΑ  5   ΑΠΟΔΙΔΕΙ  100%   </a:t>
          </a:r>
          <a:r>
            <a:rPr lang="en-US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2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ΑΡΙ </a:t>
          </a:r>
          <a:r>
            <a:rPr lang="en-US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KAI  AN</a:t>
          </a:r>
          <a:r>
            <a:rPr lang="el-GR" sz="14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Ω  ΑΝ ΠΙΑΣΟΥΜΕ  5  ΑΡΙΘΜΟΥΣ </a:t>
          </a:r>
          <a:r>
            <a:rPr lang="el-GR" sz="1200" b="1">
              <a:solidFill>
                <a:schemeClr val="bg1"/>
              </a:solidFill>
              <a:latin typeface="+mn-lt"/>
              <a:ea typeface="+mn-ea"/>
              <a:cs typeface="+mn-cs"/>
            </a:rPr>
            <a:t>       </a:t>
          </a:r>
          <a:r>
            <a:rPr lang="el-GR" sz="1200" b="1">
              <a:solidFill>
                <a:srgbClr val="FFFF00"/>
              </a:solidFill>
              <a:latin typeface="+mn-lt"/>
              <a:ea typeface="+mn-ea"/>
              <a:cs typeface="+mn-cs"/>
            </a:rPr>
            <a:t>              </a:t>
          </a:r>
        </a:p>
        <a:p>
          <a:pPr algn="ctr"/>
          <a:r>
            <a:rPr lang="el-GR" sz="14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     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ΣΕ ΟΛΑ ΤΑ ΣΥΣΤΗΜΑΤΑ  ΑΝΑΦΕΡΟΝΤΑΙ  ΑΝΑΛΥΤΙΚΑ  ΤΑ ΠΟΣΟΣΤΑ  </a:t>
          </a:r>
        </a:p>
        <a:p>
          <a:pPr algn="ctr"/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ΓΙΑ  5άρι    4άρι-α   3άρι-α  </a:t>
          </a:r>
          <a:r>
            <a:rPr lang="en-US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2</a:t>
          </a:r>
          <a:r>
            <a:rPr lang="el-GR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άρια </a:t>
          </a:r>
          <a:r>
            <a:rPr lang="en-US" sz="1600" b="1" baseline="0">
              <a:solidFill>
                <a:srgbClr val="FFFF00"/>
              </a:solidFill>
              <a:latin typeface="+mn-lt"/>
              <a:ea typeface="+mn-ea"/>
              <a:cs typeface="+mn-cs"/>
            </a:rPr>
            <a:t>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8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Για Οποιαδήποτε  Απορία    </a:t>
          </a:r>
          <a:r>
            <a:rPr lang="en-US" sz="18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email   kyr@kyr.gr</a:t>
          </a:r>
          <a:r>
            <a:rPr lang="el-GR" sz="1800" b="1" baseline="0">
              <a:solidFill>
                <a:srgbClr val="00FFFF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l-GR" sz="2800">
            <a:solidFill>
              <a:srgbClr val="00FFFF"/>
            </a:solidFill>
            <a:effectLst/>
          </a:endParaRPr>
        </a:p>
        <a:p>
          <a:pPr algn="ctr"/>
          <a:endParaRPr lang="el-GR" sz="1600" b="1" baseline="0">
            <a:solidFill>
              <a:srgbClr val="FFFF00"/>
            </a:solidFill>
            <a:latin typeface="+mn-lt"/>
            <a:ea typeface="+mn-ea"/>
            <a:cs typeface="+mn-cs"/>
          </a:endParaRPr>
        </a:p>
        <a:p>
          <a:pPr algn="l"/>
          <a:endParaRPr lang="el-GR" sz="1050" b="1"/>
        </a:p>
      </xdr:txBody>
    </xdr:sp>
    <xdr:clientData/>
  </xdr:twoCellAnchor>
  <xdr:twoCellAnchor>
    <xdr:from>
      <xdr:col>2</xdr:col>
      <xdr:colOff>57150</xdr:colOff>
      <xdr:row>711</xdr:row>
      <xdr:rowOff>95251</xdr:rowOff>
    </xdr:from>
    <xdr:to>
      <xdr:col>7</xdr:col>
      <xdr:colOff>2305050</xdr:colOff>
      <xdr:row>717</xdr:row>
      <xdr:rowOff>142875</xdr:rowOff>
    </xdr:to>
    <xdr:sp macro="" textlink="">
      <xdr:nvSpPr>
        <xdr:cNvPr id="8" name="TextBox 7"/>
        <xdr:cNvSpPr txBox="1"/>
      </xdr:nvSpPr>
      <xdr:spPr>
        <a:xfrm>
          <a:off x="704850" y="152866726"/>
          <a:ext cx="8439150" cy="119062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solidFill>
                <a:srgbClr val="FF0000"/>
              </a:solidFill>
            </a:rPr>
            <a:t>EXTRA</a:t>
          </a:r>
          <a:r>
            <a:rPr lang="en-US" sz="1800" b="1" baseline="0">
              <a:solidFill>
                <a:srgbClr val="FF0000"/>
              </a:solidFill>
            </a:rPr>
            <a:t>  5    </a:t>
          </a:r>
          <a:r>
            <a:rPr lang="el-GR" sz="1800" b="1" baseline="0">
              <a:solidFill>
                <a:srgbClr val="FF0000"/>
              </a:solidFill>
            </a:rPr>
            <a:t>ΤΟΜΗ  35  ΑΡΙΘΜΩΝ    ΣΕ   3   ΑΡΙΘΜΟΣΕΙΡΕΣ    24, 23, 23  ΑΡΙΘΜΩΝ </a:t>
          </a:r>
        </a:p>
        <a:p>
          <a:pPr algn="ctr"/>
          <a:r>
            <a:rPr lang="el-GR" sz="1800" b="1" baseline="0"/>
            <a:t>Ποσοστά  Επιτυχιών  Αριθμοσειρών</a:t>
          </a:r>
        </a:p>
        <a:p>
          <a:pPr algn="ctr"/>
          <a:r>
            <a:rPr lang="el-GR" sz="1800" b="1" baseline="0"/>
            <a:t>30%  1 - 2  5άρια   η  100%   19 - 39  4άρια   </a:t>
          </a:r>
        </a:p>
        <a:p>
          <a:pPr algn="ctr"/>
          <a:endParaRPr lang="el-GR" sz="1800" b="1" baseline="0"/>
        </a:p>
        <a:p>
          <a:pPr algn="ctr"/>
          <a:endParaRPr lang="el-GR" sz="1800" b="1"/>
        </a:p>
      </xdr:txBody>
    </xdr:sp>
    <xdr:clientData/>
  </xdr:twoCellAnchor>
  <xdr:twoCellAnchor>
    <xdr:from>
      <xdr:col>3</xdr:col>
      <xdr:colOff>2543175</xdr:colOff>
      <xdr:row>718</xdr:row>
      <xdr:rowOff>66675</xdr:rowOff>
    </xdr:from>
    <xdr:to>
      <xdr:col>7</xdr:col>
      <xdr:colOff>257175</xdr:colOff>
      <xdr:row>720</xdr:row>
      <xdr:rowOff>133350</xdr:rowOff>
    </xdr:to>
    <xdr:sp macro="" textlink="">
      <xdr:nvSpPr>
        <xdr:cNvPr id="9" name="TextBox 8"/>
        <xdr:cNvSpPr txBox="1"/>
      </xdr:nvSpPr>
      <xdr:spPr>
        <a:xfrm>
          <a:off x="3619500" y="154171650"/>
          <a:ext cx="3476625" cy="447675"/>
        </a:xfrm>
        <a:prstGeom prst="rect">
          <a:avLst/>
        </a:prstGeom>
        <a:solidFill>
          <a:srgbClr val="7030A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chemeClr val="bg1"/>
              </a:solidFill>
            </a:rPr>
            <a:t>3  </a:t>
          </a:r>
          <a:r>
            <a:rPr lang="el-GR" sz="2000" b="1">
              <a:solidFill>
                <a:schemeClr val="bg1"/>
              </a:solidFill>
            </a:rPr>
            <a:t>ΑΡΙΘΜΟΣΕΙΡΕΣ</a:t>
          </a:r>
          <a:r>
            <a:rPr lang="el-GR" sz="2000" b="1" baseline="0">
              <a:solidFill>
                <a:schemeClr val="bg1"/>
              </a:solidFill>
            </a:rPr>
            <a:t>  </a:t>
          </a:r>
          <a:r>
            <a:rPr lang="el-GR" sz="2000" b="1" baseline="0">
              <a:solidFill>
                <a:srgbClr val="00FFFF"/>
              </a:solidFill>
            </a:rPr>
            <a:t>ΕΧΤΡΑ 5</a:t>
          </a:r>
          <a:endParaRPr lang="el-GR" sz="2000" b="1">
            <a:solidFill>
              <a:srgbClr val="00FFFF"/>
            </a:solidFill>
          </a:endParaRPr>
        </a:p>
      </xdr:txBody>
    </xdr:sp>
    <xdr:clientData/>
  </xdr:twoCellAnchor>
  <xdr:oneCellAnchor>
    <xdr:from>
      <xdr:col>9</xdr:col>
      <xdr:colOff>47625</xdr:colOff>
      <xdr:row>0</xdr:row>
      <xdr:rowOff>171450</xdr:rowOff>
    </xdr:from>
    <xdr:ext cx="9886951" cy="2019300"/>
    <xdr:pic>
      <xdr:nvPicPr>
        <xdr:cNvPr id="88" name="3 - Εικόνα" descr="KYR ORIZONTIO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63100" y="171450"/>
          <a:ext cx="9886951" cy="20193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747</xdr:row>
      <xdr:rowOff>114300</xdr:rowOff>
    </xdr:from>
    <xdr:to>
      <xdr:col>7</xdr:col>
      <xdr:colOff>19050</xdr:colOff>
      <xdr:row>758</xdr:row>
      <xdr:rowOff>57150</xdr:rowOff>
    </xdr:to>
    <xdr:sp macro="" textlink="">
      <xdr:nvSpPr>
        <xdr:cNvPr id="10" name="TextBox 9"/>
        <xdr:cNvSpPr txBox="1"/>
      </xdr:nvSpPr>
      <xdr:spPr>
        <a:xfrm>
          <a:off x="209550" y="159743775"/>
          <a:ext cx="6648450" cy="20383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l-GR" sz="1600" b="1"/>
        </a:p>
        <a:p>
          <a:r>
            <a:rPr lang="el-GR" sz="1600" b="1"/>
            <a:t>Εαν</a:t>
          </a:r>
          <a:r>
            <a:rPr lang="el-GR" sz="1600" b="1" baseline="0"/>
            <a:t>  Ενδιαφέρεστε   Σας  Στέλουμε   Ολόκληρη  τη  Λίστα   Συστημάτων Δωρεάν με  Περισσότερα  απο  10.000  Συστήματα. </a:t>
          </a:r>
        </a:p>
        <a:p>
          <a:r>
            <a:rPr lang="el-GR" sz="1600" b="1" baseline="0"/>
            <a:t>Χωρίζουμε  Κάθε  ΚατηγορΊα  Χωριστά  σε  12άδες  10άδες  9άδες  8άδες  7άδες  6άδες  5άδες  4άδες  3άδες  2άδες ... </a:t>
          </a:r>
        </a:p>
        <a:p>
          <a:endParaRPr lang="el-GR" sz="1600" b="1" baseline="0"/>
        </a:p>
        <a:p>
          <a:pPr algn="ctr"/>
          <a:r>
            <a:rPr lang="el-GR" sz="1600" b="1" baseline="0">
              <a:solidFill>
                <a:srgbClr val="FF0000"/>
              </a:solidFill>
            </a:rPr>
            <a:t>Στην  Παρακάτω  Λίστα Βλέπετε  Ενα  Δείγμα </a:t>
          </a:r>
        </a:p>
        <a:p>
          <a:endParaRPr lang="el-GR" sz="1600" b="1" baseline="0"/>
        </a:p>
      </xdr:txBody>
    </xdr:sp>
    <xdr:clientData/>
  </xdr:twoCellAnchor>
  <xdr:twoCellAnchor>
    <xdr:from>
      <xdr:col>4</xdr:col>
      <xdr:colOff>9525</xdr:colOff>
      <xdr:row>766</xdr:row>
      <xdr:rowOff>180975</xdr:rowOff>
    </xdr:from>
    <xdr:to>
      <xdr:col>8</xdr:col>
      <xdr:colOff>9525</xdr:colOff>
      <xdr:row>768</xdr:row>
      <xdr:rowOff>104775</xdr:rowOff>
    </xdr:to>
    <xdr:sp macro="" textlink="">
      <xdr:nvSpPr>
        <xdr:cNvPr id="11" name="TextBox 10"/>
        <xdr:cNvSpPr txBox="1"/>
      </xdr:nvSpPr>
      <xdr:spPr>
        <a:xfrm>
          <a:off x="3971925" y="163525200"/>
          <a:ext cx="5238750" cy="3238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 b="1"/>
            <a:t>Η Λίστα</a:t>
          </a:r>
          <a:r>
            <a:rPr lang="el-GR" sz="1600" b="1" baseline="0"/>
            <a:t>  σε  3άδες  Καλύπτει   Εως  &amp;   99  Αριθμούς  </a:t>
          </a:r>
          <a:endParaRPr lang="el-GR" sz="1600" b="1"/>
        </a:p>
      </xdr:txBody>
    </xdr:sp>
    <xdr:clientData/>
  </xdr:twoCellAnchor>
  <xdr:twoCellAnchor>
    <xdr:from>
      <xdr:col>3</xdr:col>
      <xdr:colOff>104775</xdr:colOff>
      <xdr:row>760</xdr:row>
      <xdr:rowOff>209550</xdr:rowOff>
    </xdr:from>
    <xdr:to>
      <xdr:col>3</xdr:col>
      <xdr:colOff>2743200</xdr:colOff>
      <xdr:row>766</xdr:row>
      <xdr:rowOff>19050</xdr:rowOff>
    </xdr:to>
    <xdr:sp macro="" textlink="">
      <xdr:nvSpPr>
        <xdr:cNvPr id="12" name="TextBox 11"/>
        <xdr:cNvSpPr txBox="1"/>
      </xdr:nvSpPr>
      <xdr:spPr>
        <a:xfrm>
          <a:off x="1181100" y="162315525"/>
          <a:ext cx="2638425" cy="1047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l-GR" sz="1600" b="1">
              <a:solidFill>
                <a:sysClr val="windowText" lastClr="000000"/>
              </a:solidFill>
            </a:rPr>
            <a:t>Κάθε</a:t>
          </a:r>
          <a:r>
            <a:rPr lang="el-GR" sz="1600" b="1" baseline="0">
              <a:solidFill>
                <a:sysClr val="windowText" lastClr="000000"/>
              </a:solidFill>
            </a:rPr>
            <a:t>  Κατηγορία  σε  3άδες  Καλύπτει  Εκατοντάδες  εως  Χιλιάδες  Συνδιαμούς</a:t>
          </a:r>
          <a:endParaRPr lang="el-G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85725</xdr:colOff>
      <xdr:row>771</xdr:row>
      <xdr:rowOff>9525</xdr:rowOff>
    </xdr:from>
    <xdr:to>
      <xdr:col>3</xdr:col>
      <xdr:colOff>2724150</xdr:colOff>
      <xdr:row>776</xdr:row>
      <xdr:rowOff>57150</xdr:rowOff>
    </xdr:to>
    <xdr:sp macro="" textlink="">
      <xdr:nvSpPr>
        <xdr:cNvPr id="90" name="TextBox 89"/>
        <xdr:cNvSpPr txBox="1"/>
      </xdr:nvSpPr>
      <xdr:spPr>
        <a:xfrm>
          <a:off x="1162050" y="164391975"/>
          <a:ext cx="2638425" cy="104775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l-GR" sz="1600" b="1">
              <a:solidFill>
                <a:schemeClr val="bg1"/>
              </a:solidFill>
            </a:rPr>
            <a:t>Κάθε</a:t>
          </a:r>
          <a:r>
            <a:rPr lang="el-GR" sz="1600" b="1" baseline="0">
              <a:solidFill>
                <a:schemeClr val="bg1"/>
              </a:solidFill>
            </a:rPr>
            <a:t>  Κατηγορία  σε  4άδες  Καλύπτει  Εκατοντάδες  εως  Χιλιάδες  Συνδιαμούς</a:t>
          </a:r>
          <a:endParaRPr lang="el-G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85725</xdr:colOff>
      <xdr:row>783</xdr:row>
      <xdr:rowOff>0</xdr:rowOff>
    </xdr:from>
    <xdr:to>
      <xdr:col>3</xdr:col>
      <xdr:colOff>2724150</xdr:colOff>
      <xdr:row>788</xdr:row>
      <xdr:rowOff>47625</xdr:rowOff>
    </xdr:to>
    <xdr:sp macro="" textlink="">
      <xdr:nvSpPr>
        <xdr:cNvPr id="92" name="TextBox 91"/>
        <xdr:cNvSpPr txBox="1"/>
      </xdr:nvSpPr>
      <xdr:spPr>
        <a:xfrm>
          <a:off x="1162050" y="166820850"/>
          <a:ext cx="2638425" cy="1047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l-GR" sz="1600" b="1">
              <a:solidFill>
                <a:sysClr val="windowText" lastClr="000000"/>
              </a:solidFill>
            </a:rPr>
            <a:t>Κάθε</a:t>
          </a:r>
          <a:r>
            <a:rPr lang="el-GR" sz="1600" b="1" baseline="0">
              <a:solidFill>
                <a:sysClr val="windowText" lastClr="000000"/>
              </a:solidFill>
            </a:rPr>
            <a:t>  Κατηγορία  σε  5άδες  Καλύπτει  Εκατοντάδες  εως  Χιλιάδες  Συνδιαμούς</a:t>
          </a:r>
          <a:endParaRPr lang="el-G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95250</xdr:colOff>
      <xdr:row>802</xdr:row>
      <xdr:rowOff>9525</xdr:rowOff>
    </xdr:from>
    <xdr:to>
      <xdr:col>3</xdr:col>
      <xdr:colOff>2733675</xdr:colOff>
      <xdr:row>807</xdr:row>
      <xdr:rowOff>57150</xdr:rowOff>
    </xdr:to>
    <xdr:sp macro="" textlink="">
      <xdr:nvSpPr>
        <xdr:cNvPr id="95" name="TextBox 94"/>
        <xdr:cNvSpPr txBox="1"/>
      </xdr:nvSpPr>
      <xdr:spPr>
        <a:xfrm>
          <a:off x="1171575" y="170668950"/>
          <a:ext cx="2638425" cy="1047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l-GR" sz="1600" b="1">
              <a:solidFill>
                <a:sysClr val="windowText" lastClr="000000"/>
              </a:solidFill>
            </a:rPr>
            <a:t>Κάθε</a:t>
          </a:r>
          <a:r>
            <a:rPr lang="el-GR" sz="1600" b="1" baseline="0">
              <a:solidFill>
                <a:sysClr val="windowText" lastClr="000000"/>
              </a:solidFill>
            </a:rPr>
            <a:t>  Κατηγορία  σε  6άδες  Καλύπτει  Εκατοντάδες  εως  Χιλιάδες  Συνδιαμούς</a:t>
          </a:r>
          <a:endParaRPr lang="el-G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114300</xdr:colOff>
      <xdr:row>816</xdr:row>
      <xdr:rowOff>0</xdr:rowOff>
    </xdr:from>
    <xdr:to>
      <xdr:col>3</xdr:col>
      <xdr:colOff>2752725</xdr:colOff>
      <xdr:row>821</xdr:row>
      <xdr:rowOff>47625</xdr:rowOff>
    </xdr:to>
    <xdr:sp macro="" textlink="">
      <xdr:nvSpPr>
        <xdr:cNvPr id="97" name="TextBox 96"/>
        <xdr:cNvSpPr txBox="1"/>
      </xdr:nvSpPr>
      <xdr:spPr>
        <a:xfrm>
          <a:off x="1190625" y="173497875"/>
          <a:ext cx="2638425" cy="10477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l-GR" sz="1600" b="1">
              <a:solidFill>
                <a:sysClr val="windowText" lastClr="000000"/>
              </a:solidFill>
            </a:rPr>
            <a:t>Κάθε</a:t>
          </a:r>
          <a:r>
            <a:rPr lang="el-GR" sz="1600" b="1" baseline="0">
              <a:solidFill>
                <a:sysClr val="windowText" lastClr="000000"/>
              </a:solidFill>
            </a:rPr>
            <a:t>  Κατηγορία  σε  6άδες  Καλύπτει  Εκατοντάδες  εως  Χιλιάδες  Συνδιαμούς</a:t>
          </a:r>
          <a:endParaRPr lang="el-G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0</xdr:colOff>
      <xdr:row>779</xdr:row>
      <xdr:rowOff>0</xdr:rowOff>
    </xdr:from>
    <xdr:to>
      <xdr:col>8</xdr:col>
      <xdr:colOff>0</xdr:colOff>
      <xdr:row>780</xdr:row>
      <xdr:rowOff>123825</xdr:rowOff>
    </xdr:to>
    <xdr:sp macro="" textlink="">
      <xdr:nvSpPr>
        <xdr:cNvPr id="99" name="TextBox 98"/>
        <xdr:cNvSpPr txBox="1"/>
      </xdr:nvSpPr>
      <xdr:spPr>
        <a:xfrm>
          <a:off x="3962400" y="165982650"/>
          <a:ext cx="5238750" cy="3238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 b="1"/>
            <a:t>Η Λίστα</a:t>
          </a:r>
          <a:r>
            <a:rPr lang="el-GR" sz="1600" b="1" baseline="0"/>
            <a:t>  σε  4άδες  Καλύπτει   Εως  &amp;   99  Αριθμούς  </a:t>
          </a:r>
          <a:endParaRPr lang="el-GR" sz="1600" b="1"/>
        </a:p>
      </xdr:txBody>
    </xdr:sp>
    <xdr:clientData/>
  </xdr:twoCellAnchor>
  <xdr:twoCellAnchor>
    <xdr:from>
      <xdr:col>4</xdr:col>
      <xdr:colOff>0</xdr:colOff>
      <xdr:row>799</xdr:row>
      <xdr:rowOff>0</xdr:rowOff>
    </xdr:from>
    <xdr:to>
      <xdr:col>8</xdr:col>
      <xdr:colOff>0</xdr:colOff>
      <xdr:row>800</xdr:row>
      <xdr:rowOff>123825</xdr:rowOff>
    </xdr:to>
    <xdr:sp macro="" textlink="">
      <xdr:nvSpPr>
        <xdr:cNvPr id="101" name="TextBox 100"/>
        <xdr:cNvSpPr txBox="1"/>
      </xdr:nvSpPr>
      <xdr:spPr>
        <a:xfrm>
          <a:off x="3962400" y="170021250"/>
          <a:ext cx="5238750" cy="3238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 b="1"/>
            <a:t>Η Λίστα</a:t>
          </a:r>
          <a:r>
            <a:rPr lang="el-GR" sz="1600" b="1" baseline="0"/>
            <a:t>  σε  5άδες  Καλύπτει   Εως  &amp;   99  Αριθμούς  </a:t>
          </a:r>
          <a:endParaRPr lang="el-GR" sz="1600" b="1"/>
        </a:p>
      </xdr:txBody>
    </xdr:sp>
    <xdr:clientData/>
  </xdr:twoCellAnchor>
  <xdr:twoCellAnchor>
    <xdr:from>
      <xdr:col>4</xdr:col>
      <xdr:colOff>0</xdr:colOff>
      <xdr:row>812</xdr:row>
      <xdr:rowOff>0</xdr:rowOff>
    </xdr:from>
    <xdr:to>
      <xdr:col>8</xdr:col>
      <xdr:colOff>0</xdr:colOff>
      <xdr:row>813</xdr:row>
      <xdr:rowOff>123825</xdr:rowOff>
    </xdr:to>
    <xdr:sp macro="" textlink="">
      <xdr:nvSpPr>
        <xdr:cNvPr id="103" name="TextBox 102"/>
        <xdr:cNvSpPr txBox="1"/>
      </xdr:nvSpPr>
      <xdr:spPr>
        <a:xfrm>
          <a:off x="3962400" y="172659675"/>
          <a:ext cx="5238750" cy="3238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 b="1"/>
            <a:t>Η Λίστα</a:t>
          </a:r>
          <a:r>
            <a:rPr lang="el-GR" sz="1600" b="1" baseline="0"/>
            <a:t>  σε  6άδες  Καλύπτει   Εως  &amp;   99  Αριθμούς  </a:t>
          </a:r>
          <a:endParaRPr lang="el-GR" sz="1600" b="1"/>
        </a:p>
      </xdr:txBody>
    </xdr:sp>
    <xdr:clientData/>
  </xdr:twoCellAnchor>
  <xdr:twoCellAnchor>
    <xdr:from>
      <xdr:col>4</xdr:col>
      <xdr:colOff>0</xdr:colOff>
      <xdr:row>828</xdr:row>
      <xdr:rowOff>0</xdr:rowOff>
    </xdr:from>
    <xdr:to>
      <xdr:col>8</xdr:col>
      <xdr:colOff>0</xdr:colOff>
      <xdr:row>829</xdr:row>
      <xdr:rowOff>133350</xdr:rowOff>
    </xdr:to>
    <xdr:sp macro="" textlink="">
      <xdr:nvSpPr>
        <xdr:cNvPr id="105" name="TextBox 104"/>
        <xdr:cNvSpPr txBox="1"/>
      </xdr:nvSpPr>
      <xdr:spPr>
        <a:xfrm>
          <a:off x="3962400" y="175898175"/>
          <a:ext cx="5238750" cy="3238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 b="1"/>
            <a:t>Η Λίστα</a:t>
          </a:r>
          <a:r>
            <a:rPr lang="el-GR" sz="1600" b="1" baseline="0"/>
            <a:t>  σε  7άδες  Καλύπτει   Εως  &amp;   99  Αριθμούς  </a:t>
          </a:r>
          <a:endParaRPr lang="el-GR" sz="1600" b="1"/>
        </a:p>
      </xdr:txBody>
    </xdr:sp>
    <xdr:clientData/>
  </xdr:twoCellAnchor>
  <xdr:twoCellAnchor>
    <xdr:from>
      <xdr:col>3</xdr:col>
      <xdr:colOff>85725</xdr:colOff>
      <xdr:row>823</xdr:row>
      <xdr:rowOff>76200</xdr:rowOff>
    </xdr:from>
    <xdr:to>
      <xdr:col>3</xdr:col>
      <xdr:colOff>2733675</xdr:colOff>
      <xdr:row>829</xdr:row>
      <xdr:rowOff>38100</xdr:rowOff>
    </xdr:to>
    <xdr:sp macro="" textlink="">
      <xdr:nvSpPr>
        <xdr:cNvPr id="48" name="TextBox 47"/>
        <xdr:cNvSpPr txBox="1"/>
      </xdr:nvSpPr>
      <xdr:spPr>
        <a:xfrm>
          <a:off x="1162050" y="174869475"/>
          <a:ext cx="2647950" cy="11525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600" b="1">
              <a:solidFill>
                <a:schemeClr val="bg1"/>
              </a:solidFill>
            </a:rPr>
            <a:t>Η Λίστα  Τελειώνει</a:t>
          </a:r>
          <a:r>
            <a:rPr lang="el-GR" sz="1600" b="1" baseline="0">
              <a:solidFill>
                <a:schemeClr val="bg1"/>
              </a:solidFill>
            </a:rPr>
            <a:t>  Καλύπτοντας  12άδες </a:t>
          </a:r>
        </a:p>
        <a:p>
          <a:r>
            <a:rPr lang="el-GR" sz="1600" b="1" baseline="0">
              <a:solidFill>
                <a:schemeClr val="bg1"/>
              </a:solidFill>
            </a:rPr>
            <a:t> Μέχρι  &amp;  99 Αριθμούς </a:t>
          </a:r>
        </a:p>
        <a:p>
          <a:r>
            <a:rPr lang="el-GR" sz="1600" b="1" baseline="0">
              <a:solidFill>
                <a:schemeClr val="bg1"/>
              </a:solidFill>
            </a:rPr>
            <a:t> </a:t>
          </a:r>
          <a:r>
            <a:rPr lang="el-GR" sz="1600" b="1" baseline="0">
              <a:solidFill>
                <a:srgbClr val="FFFF00"/>
              </a:solidFill>
            </a:rPr>
            <a:t>για   Μελλοντικά  Παιχνίδια</a:t>
          </a:r>
          <a:endParaRPr lang="el-GR" sz="1600" b="1">
            <a:solidFill>
              <a:srgbClr val="FFFF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833</xdr:row>
      <xdr:rowOff>76200</xdr:rowOff>
    </xdr:from>
    <xdr:to>
      <xdr:col>9</xdr:col>
      <xdr:colOff>0</xdr:colOff>
      <xdr:row>858</xdr:row>
      <xdr:rowOff>75605</xdr:rowOff>
    </xdr:to>
    <xdr:pic>
      <xdr:nvPicPr>
        <xdr:cNvPr id="15" name="Εικόνα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6822100"/>
          <a:ext cx="9515475" cy="4761905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830</xdr:row>
      <xdr:rowOff>161925</xdr:rowOff>
    </xdr:from>
    <xdr:to>
      <xdr:col>8</xdr:col>
      <xdr:colOff>304800</xdr:colOff>
      <xdr:row>832</xdr:row>
      <xdr:rowOff>152400</xdr:rowOff>
    </xdr:to>
    <xdr:sp macro="" textlink="">
      <xdr:nvSpPr>
        <xdr:cNvPr id="16" name="TextBox 15"/>
        <xdr:cNvSpPr txBox="1"/>
      </xdr:nvSpPr>
      <xdr:spPr>
        <a:xfrm>
          <a:off x="104775" y="176336325"/>
          <a:ext cx="9401175" cy="37147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600" b="1">
              <a:solidFill>
                <a:srgbClr val="FFFF00"/>
              </a:solidFill>
            </a:rPr>
            <a:t>ΕΧΤΡΑ 5  ΚΥΚΛΟΦΟΡΕΙ</a:t>
          </a:r>
          <a:r>
            <a:rPr lang="el-GR" sz="1600" b="1" baseline="0">
              <a:solidFill>
                <a:srgbClr val="FFFF00"/>
              </a:solidFill>
            </a:rPr>
            <a:t>   ΕΝΑ  ΒΙΒΛΙΟ ΜΕ  ΕΤΟΙΜΑ  ΣΥΣΤΗΜΑΤΑ  ΓΙΑ  ΑΝΤΙΓΡΑΦΗ  ΣΕ  ΔΕΛΤΙΑ  ΟΠΑΠ  </a:t>
          </a:r>
          <a:endParaRPr lang="el-GR" sz="1600" b="1">
            <a:solidFill>
              <a:srgbClr val="FFFF00"/>
            </a:solidFill>
          </a:endParaRPr>
        </a:p>
      </xdr:txBody>
    </xdr:sp>
    <xdr:clientData/>
  </xdr:twoCellAnchor>
  <xdr:oneCellAnchor>
    <xdr:from>
      <xdr:col>0</xdr:col>
      <xdr:colOff>0</xdr:colOff>
      <xdr:row>859</xdr:row>
      <xdr:rowOff>0</xdr:rowOff>
    </xdr:from>
    <xdr:ext cx="9515475" cy="2019300"/>
    <xdr:pic>
      <xdr:nvPicPr>
        <xdr:cNvPr id="55" name="3 - Εικόνα" descr="KYR ORIZONTIO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81698900"/>
          <a:ext cx="9515475" cy="2019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76201</xdr:colOff>
      <xdr:row>40</xdr:row>
      <xdr:rowOff>19048</xdr:rowOff>
    </xdr:from>
    <xdr:ext cx="6648450" cy="1657351"/>
    <xdr:sp macro="" textlink="">
      <xdr:nvSpPr>
        <xdr:cNvPr id="3" name="6 - Ορθογώνιο"/>
        <xdr:cNvSpPr/>
      </xdr:nvSpPr>
      <xdr:spPr>
        <a:xfrm>
          <a:off x="3714751" y="7791448"/>
          <a:ext cx="6648450" cy="1657351"/>
        </a:xfrm>
        <a:prstGeom prst="rect">
          <a:avLst/>
        </a:prstGeom>
        <a:gradFill>
          <a:gsLst>
            <a:gs pos="0">
              <a:srgbClr val="000082"/>
            </a:gs>
            <a:gs pos="30000">
              <a:srgbClr val="66008F"/>
            </a:gs>
            <a:gs pos="64999">
              <a:srgbClr val="BA0066"/>
            </a:gs>
            <a:gs pos="89999">
              <a:srgbClr val="FF0000"/>
            </a:gs>
            <a:gs pos="100000">
              <a:srgbClr val="FF8200"/>
            </a:gs>
          </a:gsLst>
          <a:lin ang="54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l-GR" sz="2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ΣΥΣΤΗΜΑΤΑ  ΜΕ  ΠΑΓΚΟΣΜΙΟ  ΡΕΚΟΡ  ΟΙΚΟΝΟΜΙΑΣ</a:t>
          </a:r>
        </a:p>
      </xdr:txBody>
    </xdr:sp>
    <xdr:clientData/>
  </xdr:oneCellAnchor>
  <xdr:twoCellAnchor>
    <xdr:from>
      <xdr:col>2</xdr:col>
      <xdr:colOff>390524</xdr:colOff>
      <xdr:row>48</xdr:row>
      <xdr:rowOff>142875</xdr:rowOff>
    </xdr:from>
    <xdr:to>
      <xdr:col>15</xdr:col>
      <xdr:colOff>381000</xdr:colOff>
      <xdr:row>53</xdr:row>
      <xdr:rowOff>123825</xdr:rowOff>
    </xdr:to>
    <xdr:sp macro="" textlink="">
      <xdr:nvSpPr>
        <xdr:cNvPr id="4" name="7 - TextBox"/>
        <xdr:cNvSpPr txBox="1"/>
      </xdr:nvSpPr>
      <xdr:spPr>
        <a:xfrm>
          <a:off x="2314574" y="9715500"/>
          <a:ext cx="5562601" cy="933450"/>
        </a:xfrm>
        <a:prstGeom prst="rect">
          <a:avLst/>
        </a:prstGeom>
        <a:solidFill>
          <a:srgbClr val="00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l-GR" sz="1600" b="1">
              <a:solidFill>
                <a:srgbClr val="FF0000"/>
              </a:solidFill>
            </a:rPr>
            <a:t>15 ΑΡΙΘΜΟΙ  ΣΤΗΛΕΣ 13  </a:t>
          </a:r>
        </a:p>
        <a:p>
          <a:pPr algn="ctr"/>
          <a:r>
            <a:rPr lang="el-GR" sz="1600" b="1">
              <a:solidFill>
                <a:sysClr val="windowText" lastClr="000000"/>
              </a:solidFill>
            </a:rPr>
            <a:t>ΟΛΕΣ</a:t>
          </a:r>
          <a:r>
            <a:rPr lang="el-GR" sz="1600" b="1" baseline="0">
              <a:solidFill>
                <a:sysClr val="windowText" lastClr="000000"/>
              </a:solidFill>
            </a:rPr>
            <a:t>  ΟΙ  5άδες   ΓΙΑ  ΕΚΤΥΠΩΣΗ </a:t>
          </a:r>
        </a:p>
        <a:p>
          <a:pPr algn="ctr"/>
          <a:r>
            <a:rPr lang="el-GR" sz="1600" b="1" baseline="0">
              <a:solidFill>
                <a:sysClr val="windowText" lastClr="000000"/>
              </a:solidFill>
            </a:rPr>
            <a:t> ΚΑΙ  ΜΕΤΑΦΟΡΑ  ΣΕ  ΔΕΛΤΙΑ  ΤΖΟΚΕΡ </a:t>
          </a:r>
          <a:endParaRPr lang="el-G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2</xdr:row>
      <xdr:rowOff>171451</xdr:rowOff>
    </xdr:from>
    <xdr:to>
      <xdr:col>12</xdr:col>
      <xdr:colOff>285750</xdr:colOff>
      <xdr:row>13</xdr:row>
      <xdr:rowOff>114301</xdr:rowOff>
    </xdr:to>
    <xdr:sp macro="" textlink="">
      <xdr:nvSpPr>
        <xdr:cNvPr id="5" name="8 - TextBox"/>
        <xdr:cNvSpPr txBox="1"/>
      </xdr:nvSpPr>
      <xdr:spPr>
        <a:xfrm>
          <a:off x="0" y="552451"/>
          <a:ext cx="6496050" cy="2038350"/>
        </a:xfrm>
        <a:prstGeom prst="rect">
          <a:avLst/>
        </a:prstGeom>
        <a:gradFill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5400000" scaled="0"/>
        </a:gra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800" b="1">
              <a:solidFill>
                <a:srgbClr val="FFFF00"/>
              </a:solidFill>
            </a:rPr>
            <a:t>1</a:t>
          </a:r>
          <a:r>
            <a:rPr lang="el-GR" sz="1800" b="1">
              <a:solidFill>
                <a:srgbClr val="FFFF00"/>
              </a:solidFill>
            </a:rPr>
            <a:t>5</a:t>
          </a:r>
          <a:r>
            <a:rPr lang="en-US" sz="1800" b="1">
              <a:solidFill>
                <a:srgbClr val="FFFF00"/>
              </a:solidFill>
            </a:rPr>
            <a:t>   </a:t>
          </a:r>
          <a:r>
            <a:rPr lang="el-GR" sz="1800" b="1">
              <a:solidFill>
                <a:srgbClr val="FFFF00"/>
              </a:solidFill>
            </a:rPr>
            <a:t>ΑΡΙΘΜΟΙ</a:t>
          </a:r>
          <a:r>
            <a:rPr lang="el-GR" sz="1800" b="1" baseline="0">
              <a:solidFill>
                <a:srgbClr val="FFFF00"/>
              </a:solidFill>
            </a:rPr>
            <a:t>   ΔΙΣΜΕΤΑΒΛΗΤΟ    ΣΥΣΤΗΜΑ  ΣΤΗΛΕΣ  13</a:t>
          </a:r>
        </a:p>
        <a:p>
          <a:pPr algn="ctr"/>
          <a:r>
            <a:rPr lang="el-GR" sz="1800" b="1" baseline="0">
              <a:solidFill>
                <a:srgbClr val="00FFFF"/>
              </a:solidFill>
            </a:rPr>
            <a:t>ΑΠΟΔΟΣΗ</a:t>
          </a:r>
        </a:p>
        <a:p>
          <a:pPr algn="ctr"/>
          <a:r>
            <a:rPr lang="el-GR" sz="1800" b="1" baseline="0">
              <a:solidFill>
                <a:schemeClr val="bg1"/>
              </a:solidFill>
            </a:rPr>
            <a:t>ΜΕ  5  ΕΠΙΤΥΧΙΕΣ   100%  1 - 6  3ΑΡΙΑ    </a:t>
          </a:r>
        </a:p>
        <a:p>
          <a:pPr algn="ctr"/>
          <a:r>
            <a:rPr lang="el-GR" sz="1800" b="1" baseline="0">
              <a:solidFill>
                <a:schemeClr val="bg1"/>
              </a:solidFill>
            </a:rPr>
            <a:t>   ΠΟΣΟΣΤΑ  ΓΙΑ  1 - 2  4ΑΡΙΑ    21%   ΠΟΣΟΣΤΑ  ΓΙΑ  5ΑΡΙ  0,30%</a:t>
          </a:r>
        </a:p>
        <a:p>
          <a:pPr algn="ctr"/>
          <a:r>
            <a:rPr lang="el-GR" sz="1800" b="1" baseline="0">
              <a:solidFill>
                <a:srgbClr val="00FFFF"/>
              </a:solidFill>
            </a:rPr>
            <a:t>ΜΕ  4   ΕΠΙΤΥΧΙΕΣ   5%   1 - 2    4αρια</a:t>
          </a:r>
        </a:p>
        <a:p>
          <a:pPr algn="ctr"/>
          <a:r>
            <a:rPr lang="el-GR" sz="1800" b="1" baseline="0">
              <a:solidFill>
                <a:srgbClr val="00FFFF"/>
              </a:solidFill>
            </a:rPr>
            <a:t>ποσοστα  για  1 - 3    3αρια  72%</a:t>
          </a:r>
          <a:r>
            <a:rPr lang="en-US" sz="1800" b="1" baseline="0">
              <a:solidFill>
                <a:srgbClr val="00FFFF"/>
              </a:solidFill>
            </a:rPr>
            <a:t>  </a:t>
          </a:r>
          <a:endParaRPr lang="el-GR" sz="1800" b="1" baseline="0">
            <a:solidFill>
              <a:srgbClr val="FFFF00"/>
            </a:solidFill>
          </a:endParaRPr>
        </a:p>
        <a:p>
          <a:pPr algn="ctr"/>
          <a:r>
            <a:rPr lang="el-GR" sz="1800" b="1" baseline="0">
              <a:solidFill>
                <a:srgbClr val="FFFF00"/>
              </a:solidFill>
            </a:rPr>
            <a:t>ΜΕ  3  ΕΠΙΤΥΧΙΕΣ   27%  1 - 2  3ΑΡΙΑ  </a:t>
          </a:r>
        </a:p>
        <a:p>
          <a:pPr algn="ctr"/>
          <a:endParaRPr lang="el-GR" sz="1100">
            <a:solidFill>
              <a:srgbClr val="FFFF00"/>
            </a:solidFill>
          </a:endParaRPr>
        </a:p>
      </xdr:txBody>
    </xdr:sp>
    <xdr:clientData/>
  </xdr:twoCellAnchor>
  <xdr:twoCellAnchor>
    <xdr:from>
      <xdr:col>2</xdr:col>
      <xdr:colOff>47627</xdr:colOff>
      <xdr:row>18</xdr:row>
      <xdr:rowOff>19050</xdr:rowOff>
    </xdr:from>
    <xdr:to>
      <xdr:col>12</xdr:col>
      <xdr:colOff>295275</xdr:colOff>
      <xdr:row>19</xdr:row>
      <xdr:rowOff>161925</xdr:rowOff>
    </xdr:to>
    <xdr:sp macro="" textlink="">
      <xdr:nvSpPr>
        <xdr:cNvPr id="6" name="9 - TextBox"/>
        <xdr:cNvSpPr txBox="1"/>
      </xdr:nvSpPr>
      <xdr:spPr>
        <a:xfrm>
          <a:off x="1971677" y="3448050"/>
          <a:ext cx="4533898" cy="333375"/>
        </a:xfrm>
        <a:prstGeom prst="rect">
          <a:avLst/>
        </a:prstGeom>
        <a:solidFill>
          <a:srgbClr val="00FF00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1400" b="1" baseline="0"/>
            <a:t>Κάθε Κάθετη Στήλη ειναι  &amp;  μια  5άδα</a:t>
          </a:r>
          <a:endParaRPr lang="el-GR" sz="1400" b="1"/>
        </a:p>
      </xdr:txBody>
    </xdr:sp>
    <xdr:clientData/>
  </xdr:twoCellAnchor>
  <xdr:oneCellAnchor>
    <xdr:from>
      <xdr:col>0</xdr:col>
      <xdr:colOff>9525</xdr:colOff>
      <xdr:row>0</xdr:row>
      <xdr:rowOff>47625</xdr:rowOff>
    </xdr:from>
    <xdr:ext cx="6486525" cy="504825"/>
    <xdr:sp macro="" textlink="">
      <xdr:nvSpPr>
        <xdr:cNvPr id="8" name="12 - Ορθογώνιο"/>
        <xdr:cNvSpPr/>
      </xdr:nvSpPr>
      <xdr:spPr>
        <a:xfrm>
          <a:off x="9525" y="47625"/>
          <a:ext cx="6486525" cy="504825"/>
        </a:xfrm>
        <a:prstGeom prst="rect">
          <a:avLst/>
        </a:prstGeom>
        <a:gradFill>
          <a:gsLst>
            <a:gs pos="0">
              <a:srgbClr val="000082"/>
            </a:gs>
            <a:gs pos="30000">
              <a:srgbClr val="66008F"/>
            </a:gs>
            <a:gs pos="64999">
              <a:srgbClr val="BA0066"/>
            </a:gs>
            <a:gs pos="89999">
              <a:srgbClr val="FF0000"/>
            </a:gs>
            <a:gs pos="100000">
              <a:srgbClr val="FF8200"/>
            </a:gs>
          </a:gsLst>
          <a:lin ang="5400000" scaled="0"/>
        </a:gra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l-GR" sz="1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ΑΝΑΠΤΥΞΗ ΜΕ ΤΗ ΜΕΘΟΔΟ   ΣΤΑΥΡΟΛΕΞΟΥ  ΑΠΟ ΤΟ  1990 </a:t>
          </a:r>
          <a:r>
            <a:rPr lang="el-GR" sz="28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</a:t>
          </a:r>
        </a:p>
      </xdr:txBody>
    </xdr:sp>
    <xdr:clientData/>
  </xdr:oneCellAnchor>
  <xdr:twoCellAnchor>
    <xdr:from>
      <xdr:col>0</xdr:col>
      <xdr:colOff>47625</xdr:colOff>
      <xdr:row>13</xdr:row>
      <xdr:rowOff>133349</xdr:rowOff>
    </xdr:from>
    <xdr:to>
      <xdr:col>12</xdr:col>
      <xdr:colOff>285750</xdr:colOff>
      <xdr:row>17</xdr:row>
      <xdr:rowOff>161924</xdr:rowOff>
    </xdr:to>
    <xdr:sp macro="" textlink="">
      <xdr:nvSpPr>
        <xdr:cNvPr id="10" name="14 - TextBox"/>
        <xdr:cNvSpPr txBox="1"/>
      </xdr:nvSpPr>
      <xdr:spPr>
        <a:xfrm>
          <a:off x="47625" y="2609849"/>
          <a:ext cx="6448425" cy="790575"/>
        </a:xfrm>
        <a:prstGeom prst="rect">
          <a:avLst/>
        </a:prstGeom>
        <a:solidFill>
          <a:srgbClr val="FFFF00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400" b="1">
              <a:solidFill>
                <a:srgbClr val="FF0000"/>
              </a:solidFill>
            </a:rPr>
            <a:t>1)Γράψε</a:t>
          </a:r>
          <a:r>
            <a:rPr lang="el-GR" sz="1400" b="1" baseline="0">
              <a:solidFill>
                <a:srgbClr val="FF0000"/>
              </a:solidFill>
            </a:rPr>
            <a:t> Κάθετα τους Αριθμούς  της  Επιλογής σας  Ανακατεμένους  η  με Σειρά</a:t>
          </a:r>
        </a:p>
        <a:p>
          <a:r>
            <a:rPr lang="el-GR" sz="1400" b="1" baseline="0">
              <a:solidFill>
                <a:schemeClr val="tx1"/>
              </a:solidFill>
            </a:rPr>
            <a:t>2)Κάθε  Κάθετη Στήλη  ειναι  και  μια  5άδα </a:t>
          </a:r>
        </a:p>
        <a:p>
          <a:r>
            <a:rPr lang="el-GR" sz="1400" b="1" baseline="0">
              <a:solidFill>
                <a:srgbClr val="FF0000"/>
              </a:solidFill>
            </a:rPr>
            <a:t>3)Ανακατέψτε τους Αριθμούς της Επιλογής σας  &amp; θα  Εχετε  Διαφορετικές  5άδες</a:t>
          </a:r>
          <a:endParaRPr lang="el-GR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400050</xdr:colOff>
      <xdr:row>0</xdr:row>
      <xdr:rowOff>47625</xdr:rowOff>
    </xdr:from>
    <xdr:to>
      <xdr:col>18</xdr:col>
      <xdr:colOff>504825</xdr:colOff>
      <xdr:row>6</xdr:row>
      <xdr:rowOff>142875</xdr:rowOff>
    </xdr:to>
    <xdr:sp macro="" textlink="">
      <xdr:nvSpPr>
        <xdr:cNvPr id="11" name="TextBox 10"/>
        <xdr:cNvSpPr txBox="1"/>
      </xdr:nvSpPr>
      <xdr:spPr>
        <a:xfrm>
          <a:off x="6610350" y="47625"/>
          <a:ext cx="4181475" cy="1285875"/>
        </a:xfrm>
        <a:prstGeom prst="rect">
          <a:avLst/>
        </a:prstGeom>
        <a:solidFill>
          <a:srgbClr val="00FFFF"/>
        </a:solidFill>
        <a:ln w="9525" cmpd="sng">
          <a:solidFill>
            <a:schemeClr val="lt1">
              <a:shade val="50000"/>
            </a:schemeClr>
          </a:solidFill>
        </a:ln>
        <a:effectLst>
          <a:glow>
            <a:schemeClr val="accent1"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l-GR" sz="1600" b="1">
              <a:solidFill>
                <a:sysClr val="windowText" lastClr="000000"/>
              </a:solidFill>
            </a:rPr>
            <a:t>ΕΧΤΡΑ</a:t>
          </a:r>
          <a:r>
            <a:rPr lang="el-GR" sz="1600" b="1" baseline="0">
              <a:solidFill>
                <a:sysClr val="windowText" lastClr="000000"/>
              </a:solidFill>
            </a:rPr>
            <a:t> 5</a:t>
          </a:r>
          <a:r>
            <a:rPr lang="el-GR" sz="1600" b="1">
              <a:solidFill>
                <a:sysClr val="windowText" lastClr="000000"/>
              </a:solidFill>
            </a:rPr>
            <a:t>  Κατασκευή</a:t>
          </a:r>
          <a:r>
            <a:rPr lang="el-GR" sz="1600" b="1" baseline="0">
              <a:solidFill>
                <a:sysClr val="windowText" lastClr="000000"/>
              </a:solidFill>
            </a:rPr>
            <a:t> Συστημάτων</a:t>
          </a:r>
          <a:endParaRPr lang="el-GR" sz="1600" b="1">
            <a:solidFill>
              <a:sysClr val="windowText" lastClr="000000"/>
            </a:solidFill>
          </a:endParaRPr>
        </a:p>
        <a:p>
          <a:endParaRPr lang="en-US" sz="1100">
            <a:solidFill>
              <a:sysClr val="windowText" lastClr="000000"/>
            </a:solidFill>
          </a:endParaRPr>
        </a:p>
        <a:p>
          <a:r>
            <a:rPr lang="el-GR" sz="1400" b="1">
              <a:solidFill>
                <a:sysClr val="windowText" lastClr="000000"/>
              </a:solidFill>
            </a:rPr>
            <a:t>Δείτε</a:t>
          </a:r>
          <a:r>
            <a:rPr lang="el-GR" sz="1400" b="1" baseline="0">
              <a:solidFill>
                <a:sysClr val="windowText" lastClr="000000"/>
              </a:solidFill>
            </a:rPr>
            <a:t> τη Λίστα  Συστημάτων  &amp; αν Ενδιαφερεστε  για  κάποιο Σύστημα  Επικοινωνείστε   με 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l-GR" sz="1400" b="1" baseline="0">
              <a:solidFill>
                <a:sysClr val="windowText" lastClr="000000"/>
              </a:solidFill>
            </a:rPr>
            <a:t> </a:t>
          </a:r>
          <a:r>
            <a:rPr lang="en-US" sz="1400" b="1" baseline="0">
              <a:solidFill>
                <a:sysClr val="windowText" lastClr="000000"/>
              </a:solidFill>
            </a:rPr>
            <a:t>email   KYR@KYR.GR   </a:t>
          </a:r>
          <a:r>
            <a:rPr lang="el-GR" sz="1400" b="1" baseline="0">
              <a:solidFill>
                <a:sysClr val="windowText" lastClr="000000"/>
              </a:solidFill>
            </a:rPr>
            <a:t> Τηλ  6944 701 404  </a:t>
          </a:r>
          <a:endParaRPr lang="el-GR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14</xdr:col>
      <xdr:colOff>361950</xdr:colOff>
      <xdr:row>7</xdr:row>
      <xdr:rowOff>133351</xdr:rowOff>
    </xdr:from>
    <xdr:to>
      <xdr:col>17</xdr:col>
      <xdr:colOff>790575</xdr:colOff>
      <xdr:row>12</xdr:row>
      <xdr:rowOff>133258</xdr:rowOff>
    </xdr:to>
    <xdr:pic>
      <xdr:nvPicPr>
        <xdr:cNvPr id="13" name="Εικόνα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1466851"/>
          <a:ext cx="2324100" cy="980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180974</xdr:rowOff>
    </xdr:from>
    <xdr:to>
      <xdr:col>15</xdr:col>
      <xdr:colOff>0</xdr:colOff>
      <xdr:row>13</xdr:row>
      <xdr:rowOff>180975</xdr:rowOff>
    </xdr:to>
    <xdr:sp macro="" textlink="">
      <xdr:nvSpPr>
        <xdr:cNvPr id="4" name="8 - TextBox"/>
        <xdr:cNvSpPr txBox="1"/>
      </xdr:nvSpPr>
      <xdr:spPr>
        <a:xfrm>
          <a:off x="66675" y="561974"/>
          <a:ext cx="6353175" cy="2095501"/>
        </a:xfrm>
        <a:prstGeom prst="rect">
          <a:avLst/>
        </a:prstGeom>
        <a:solidFill>
          <a:schemeClr val="bg1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800" b="1">
              <a:solidFill>
                <a:schemeClr val="tx1"/>
              </a:solidFill>
            </a:rPr>
            <a:t>1</a:t>
          </a:r>
          <a:r>
            <a:rPr lang="el-GR" sz="1800" b="1">
              <a:solidFill>
                <a:schemeClr val="tx1"/>
              </a:solidFill>
            </a:rPr>
            <a:t>5</a:t>
          </a:r>
          <a:r>
            <a:rPr lang="en-US" sz="1800" b="1">
              <a:solidFill>
                <a:schemeClr val="tx1"/>
              </a:solidFill>
            </a:rPr>
            <a:t>   </a:t>
          </a:r>
          <a:r>
            <a:rPr lang="el-GR" sz="1800" b="1">
              <a:solidFill>
                <a:schemeClr val="tx1"/>
              </a:solidFill>
            </a:rPr>
            <a:t>ΑΡΙΘΜΟΙ</a:t>
          </a:r>
          <a:r>
            <a:rPr lang="el-GR" sz="1800" b="1" baseline="0">
              <a:solidFill>
                <a:schemeClr val="tx1"/>
              </a:solidFill>
            </a:rPr>
            <a:t>   ΔΙΣΜΕΤΑΒΛΗΤΟ    ΣΥΣΤΗΜΑ  ΣΤΗΛΕΣ  13</a:t>
          </a:r>
        </a:p>
        <a:p>
          <a:pPr algn="ctr"/>
          <a:r>
            <a:rPr lang="el-GR" sz="1800" b="1" baseline="0">
              <a:solidFill>
                <a:schemeClr val="tx1"/>
              </a:solidFill>
            </a:rPr>
            <a:t>ΑΠΟΔΟΣΗ</a:t>
          </a:r>
        </a:p>
        <a:p>
          <a:pPr algn="ctr"/>
          <a:r>
            <a:rPr lang="el-GR" sz="1800" b="1" baseline="0">
              <a:solidFill>
                <a:schemeClr val="tx1"/>
              </a:solidFill>
            </a:rPr>
            <a:t>ΜΕ  5  ΕΠΙΤΥΧΙΕΣ   100%  1 - 6  3ΑΡΙΑ    </a:t>
          </a:r>
        </a:p>
        <a:p>
          <a:pPr algn="ctr"/>
          <a:r>
            <a:rPr lang="el-GR" sz="1800" b="1" baseline="0">
              <a:solidFill>
                <a:schemeClr val="tx1"/>
              </a:solidFill>
            </a:rPr>
            <a:t>   ΠΟΣΟΣΤΑ  ΓΙΑ  1 - 2  4ΑΡΙΑ    21%   ΠΟΣΟΣΤΑ  ΓΙΑ  5ΑΡΙ  0,30%</a:t>
          </a:r>
        </a:p>
        <a:p>
          <a:pPr algn="ctr"/>
          <a:r>
            <a:rPr lang="el-GR" sz="1800" b="1" baseline="0">
              <a:solidFill>
                <a:schemeClr val="tx1"/>
              </a:solidFill>
            </a:rPr>
            <a:t>ΜΕ  4   ΕΠΙΤΥΧΙΕΣ   5%   1 - 2    4αρια</a:t>
          </a:r>
        </a:p>
        <a:p>
          <a:pPr algn="ctr"/>
          <a:r>
            <a:rPr lang="el-GR" sz="1800" b="1" baseline="0">
              <a:solidFill>
                <a:schemeClr val="tx1"/>
              </a:solidFill>
            </a:rPr>
            <a:t>ποσοστα  για  1 - 3    3αρια  72%</a:t>
          </a:r>
          <a:r>
            <a:rPr lang="en-US" sz="1800" b="1" baseline="0">
              <a:solidFill>
                <a:schemeClr val="tx1"/>
              </a:solidFill>
            </a:rPr>
            <a:t>  </a:t>
          </a:r>
          <a:endParaRPr lang="el-GR" sz="1800" b="1" baseline="0">
            <a:solidFill>
              <a:schemeClr val="tx1"/>
            </a:solidFill>
          </a:endParaRPr>
        </a:p>
        <a:p>
          <a:pPr algn="ctr"/>
          <a:r>
            <a:rPr lang="el-GR" sz="1800" b="1" baseline="0">
              <a:solidFill>
                <a:schemeClr val="tx1"/>
              </a:solidFill>
            </a:rPr>
            <a:t>ΜΕ  3  ΕΠΙΤΥΧΙΕΣ   27%  1 - 2  3ΑΡΙΑ  </a:t>
          </a:r>
        </a:p>
        <a:p>
          <a:pPr algn="ctr"/>
          <a:endParaRPr lang="el-GR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47627</xdr:colOff>
      <xdr:row>20</xdr:row>
      <xdr:rowOff>19050</xdr:rowOff>
    </xdr:from>
    <xdr:to>
      <xdr:col>14</xdr:col>
      <xdr:colOff>352425</xdr:colOff>
      <xdr:row>21</xdr:row>
      <xdr:rowOff>161925</xdr:rowOff>
    </xdr:to>
    <xdr:sp macro="" textlink="">
      <xdr:nvSpPr>
        <xdr:cNvPr id="5" name="9 - TextBox"/>
        <xdr:cNvSpPr txBox="1"/>
      </xdr:nvSpPr>
      <xdr:spPr>
        <a:xfrm>
          <a:off x="1266827" y="3914775"/>
          <a:ext cx="4762498" cy="333375"/>
        </a:xfrm>
        <a:prstGeom prst="rect">
          <a:avLst/>
        </a:prstGeom>
        <a:solidFill>
          <a:schemeClr val="bg1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1400" b="1" baseline="0"/>
            <a:t>Κάθε Κάθετη Στήλη ειναι  &amp;  μια  5άδα</a:t>
          </a:r>
          <a:endParaRPr lang="el-GR" sz="1400" b="1"/>
        </a:p>
      </xdr:txBody>
    </xdr:sp>
    <xdr:clientData/>
  </xdr:twoCellAnchor>
  <xdr:twoCellAnchor>
    <xdr:from>
      <xdr:col>0</xdr:col>
      <xdr:colOff>47625</xdr:colOff>
      <xdr:row>14</xdr:row>
      <xdr:rowOff>28574</xdr:rowOff>
    </xdr:from>
    <xdr:to>
      <xdr:col>15</xdr:col>
      <xdr:colOff>9525</xdr:colOff>
      <xdr:row>19</xdr:row>
      <xdr:rowOff>114299</xdr:rowOff>
    </xdr:to>
    <xdr:sp macro="" textlink="">
      <xdr:nvSpPr>
        <xdr:cNvPr id="7" name="14 - TextBox"/>
        <xdr:cNvSpPr txBox="1"/>
      </xdr:nvSpPr>
      <xdr:spPr>
        <a:xfrm>
          <a:off x="47625" y="2695574"/>
          <a:ext cx="6381750" cy="1038225"/>
        </a:xfrm>
        <a:prstGeom prst="rect">
          <a:avLst/>
        </a:prstGeom>
        <a:solidFill>
          <a:schemeClr val="bg1"/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400" b="1">
              <a:solidFill>
                <a:schemeClr val="tx1"/>
              </a:solidFill>
            </a:rPr>
            <a:t>1)Γράψε</a:t>
          </a:r>
          <a:r>
            <a:rPr lang="el-GR" sz="1400" b="1" baseline="0">
              <a:solidFill>
                <a:schemeClr val="tx1"/>
              </a:solidFill>
            </a:rPr>
            <a:t> Κάθετα τους Αριθμούς  της  Επιλογής σας  Ανακατεμένους  η  με Σειρά</a:t>
          </a:r>
          <a:r>
            <a:rPr lang="en-US" sz="1400" b="1" baseline="0">
              <a:solidFill>
                <a:schemeClr val="tx1"/>
              </a:solidFill>
            </a:rPr>
            <a:t> </a:t>
          </a:r>
        </a:p>
        <a:p>
          <a:r>
            <a:rPr lang="el-GR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2)Αντιγράψτε  Κάθε  Αριθμό  Οριζόντια μόνο στα Λευκά  Τετράγωνα </a:t>
          </a:r>
          <a:endParaRPr lang="el-GR" sz="2000">
            <a:effectLst/>
          </a:endParaRPr>
        </a:p>
        <a:p>
          <a:r>
            <a:rPr lang="en-US" sz="1400" b="1" baseline="0">
              <a:solidFill>
                <a:schemeClr val="tx1"/>
              </a:solidFill>
            </a:rPr>
            <a:t>3</a:t>
          </a:r>
          <a:r>
            <a:rPr lang="el-GR" sz="1400" b="1" baseline="0">
              <a:solidFill>
                <a:schemeClr val="tx1"/>
              </a:solidFill>
            </a:rPr>
            <a:t>)Κάθε  Κάθετη Στήλη  ειναι  και  μια  5άδα </a:t>
          </a:r>
          <a:endParaRPr lang="en-US" sz="1400" b="1" baseline="0">
            <a:solidFill>
              <a:schemeClr val="tx1"/>
            </a:solidFill>
          </a:endParaRPr>
        </a:p>
        <a:p>
          <a:r>
            <a:rPr lang="en-US" sz="1400" b="1" baseline="0">
              <a:solidFill>
                <a:schemeClr val="tx1"/>
              </a:solidFill>
            </a:rPr>
            <a:t>4</a:t>
          </a:r>
          <a:r>
            <a:rPr lang="el-GR" sz="1400" b="1" baseline="0">
              <a:solidFill>
                <a:schemeClr val="tx1"/>
              </a:solidFill>
            </a:rPr>
            <a:t>)Ανακατέψτε τους Αριθμούς της Επιλογής σας  &amp; θα  Εχετε  Διαφορετικές  5άδες</a:t>
          </a:r>
          <a:endParaRPr lang="el-G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695325</xdr:colOff>
      <xdr:row>1</xdr:row>
      <xdr:rowOff>19050</xdr:rowOff>
    </xdr:from>
    <xdr:to>
      <xdr:col>18</xdr:col>
      <xdr:colOff>600075</xdr:colOff>
      <xdr:row>9</xdr:row>
      <xdr:rowOff>152400</xdr:rowOff>
    </xdr:to>
    <xdr:sp macro="" textlink="">
      <xdr:nvSpPr>
        <xdr:cNvPr id="12" name="Επεξήγηση με παραλληλόγραμμο 11"/>
        <xdr:cNvSpPr/>
      </xdr:nvSpPr>
      <xdr:spPr>
        <a:xfrm>
          <a:off x="7543800" y="209550"/>
          <a:ext cx="2266950" cy="1657350"/>
        </a:xfrm>
        <a:prstGeom prst="wedgeRectCallout">
          <a:avLst>
            <a:gd name="adj1" fmla="val -75875"/>
            <a:gd name="adj2" fmla="val 3606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l-GR" sz="2800" b="1">
              <a:solidFill>
                <a:schemeClr val="tx1"/>
              </a:solidFill>
            </a:rPr>
            <a:t>ΕΚΤΥΠΩΣΗ</a:t>
          </a:r>
          <a:r>
            <a:rPr lang="el-GR" sz="2800" b="1" baseline="0">
              <a:solidFill>
                <a:schemeClr val="tx1"/>
              </a:solidFill>
            </a:rPr>
            <a:t>   ΣΥΣΤΗΜΑΤΟΣ  ΣΕ  Α4</a:t>
          </a:r>
          <a:endParaRPr lang="el-GR" sz="28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85725</xdr:colOff>
      <xdr:row>38</xdr:row>
      <xdr:rowOff>152400</xdr:rowOff>
    </xdr:from>
    <xdr:to>
      <xdr:col>14</xdr:col>
      <xdr:colOff>352425</xdr:colOff>
      <xdr:row>47</xdr:row>
      <xdr:rowOff>28575</xdr:rowOff>
    </xdr:to>
    <xdr:sp macro="" textlink="">
      <xdr:nvSpPr>
        <xdr:cNvPr id="8" name="TextBox 7"/>
        <xdr:cNvSpPr txBox="1"/>
      </xdr:nvSpPr>
      <xdr:spPr>
        <a:xfrm>
          <a:off x="85725" y="7534275"/>
          <a:ext cx="6286500" cy="1590675"/>
        </a:xfrm>
        <a:prstGeom prst="rect">
          <a:avLst/>
        </a:prstGeom>
        <a:solidFill>
          <a:schemeClr val="bg1"/>
        </a:solidFill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l-GR" sz="1800" b="1">
              <a:solidFill>
                <a:sysClr val="windowText" lastClr="000000"/>
              </a:solidFill>
            </a:rPr>
            <a:t>ΣΥΣΤΗΜΑΤΑ</a:t>
          </a:r>
          <a:r>
            <a:rPr lang="el-GR" sz="1800" b="1" baseline="0">
              <a:solidFill>
                <a:sysClr val="windowText" lastClr="000000"/>
              </a:solidFill>
            </a:rPr>
            <a:t>  ΕΧ</a:t>
          </a:r>
          <a:r>
            <a:rPr lang="en-US" sz="1800" b="1" baseline="0">
              <a:solidFill>
                <a:sysClr val="windowText" lastClr="000000"/>
              </a:solidFill>
            </a:rPr>
            <a:t>TRA 5</a:t>
          </a:r>
          <a:endParaRPr lang="el-GR" sz="1800" b="1">
            <a:solidFill>
              <a:sysClr val="windowText" lastClr="000000"/>
            </a:solidFill>
          </a:endParaRPr>
        </a:p>
        <a:p>
          <a:r>
            <a:rPr lang="en-US" sz="1400" b="1">
              <a:solidFill>
                <a:sysClr val="windowText" lastClr="000000"/>
              </a:solidFill>
            </a:rPr>
            <a:t>O</a:t>
          </a:r>
          <a:r>
            <a:rPr lang="el-GR" sz="1400" b="1">
              <a:solidFill>
                <a:sysClr val="windowText" lastClr="000000"/>
              </a:solidFill>
            </a:rPr>
            <a:t>ποιο</a:t>
          </a:r>
          <a:r>
            <a:rPr lang="el-GR" sz="1400" b="1" baseline="0">
              <a:solidFill>
                <a:sysClr val="windowText" lastClr="000000"/>
              </a:solidFill>
            </a:rPr>
            <a:t>  Σύστημα  απο τη  Λίστα  η Εκτός Λίστας  σας  Ενδιαφέρει  σας  το  Αναπτύσουμε   οπως το Σύστημα  των  14 Αριθμων.  </a:t>
          </a:r>
          <a:endParaRPr lang="el-GR" sz="1400" baseline="0">
            <a:solidFill>
              <a:sysClr val="windowText" lastClr="000000"/>
            </a:solidFill>
          </a:endParaRPr>
        </a:p>
        <a:p>
          <a:r>
            <a:rPr lang="el-GR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Αλλάζοντας  Διάταξη  της Εισαγωγής Αριθμών   Δημιουργούνται  Διαφορετικοί  Συνδιασμοί  Πάντα  με  την  ιδια  Εγγύηση  Απόδοσης  </a:t>
          </a:r>
        </a:p>
        <a:p>
          <a:pPr algn="ctr"/>
          <a:r>
            <a:rPr lang="en-US" sz="18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l-GR" sz="18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ηλ   6944 701 404  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email     kyr@kyr.gr</a:t>
          </a:r>
          <a:endParaRPr lang="el-GR" sz="2000" baseline="0">
            <a:solidFill>
              <a:sysClr val="windowText" lastClr="000000"/>
            </a:solidFill>
          </a:endParaRPr>
        </a:p>
        <a:p>
          <a:endParaRPr lang="el-GR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L859"/>
  <sheetViews>
    <sheetView zoomScaleNormal="100" workbookViewId="0">
      <pane ySplit="15" topLeftCell="A16" activePane="bottomLeft" state="frozen"/>
      <selection pane="bottomLeft" activeCell="B761" sqref="B761:H830"/>
    </sheetView>
  </sheetViews>
  <sheetFormatPr defaultRowHeight="15" x14ac:dyDescent="0.25"/>
  <cols>
    <col min="1" max="1" width="3.140625" style="3" customWidth="1"/>
    <col min="2" max="2" width="6.5703125" style="3" customWidth="1"/>
    <col min="3" max="3" width="6.42578125" style="3" bestFit="1" customWidth="1"/>
    <col min="4" max="4" width="43.28515625" style="3" customWidth="1"/>
    <col min="5" max="5" width="17" style="3" customWidth="1"/>
    <col min="6" max="6" width="14.5703125" style="3" customWidth="1"/>
    <col min="7" max="7" width="11.5703125" style="3" customWidth="1"/>
    <col min="8" max="8" width="35.42578125" style="3" customWidth="1"/>
    <col min="9" max="9" width="4.7109375" style="3" customWidth="1"/>
    <col min="10" max="10" width="6" style="2" customWidth="1"/>
    <col min="11" max="11" width="32.140625" style="2" bestFit="1" customWidth="1"/>
    <col min="12" max="12" width="9.28515625" style="2" bestFit="1" customWidth="1"/>
    <col min="13" max="13" width="11.28515625" style="3" bestFit="1" customWidth="1"/>
    <col min="14" max="14" width="8" style="3" bestFit="1" customWidth="1"/>
    <col min="15" max="15" width="7.42578125" style="3" bestFit="1" customWidth="1"/>
    <col min="16" max="16" width="26.85546875" style="3" bestFit="1" customWidth="1"/>
    <col min="17" max="17" width="14.42578125" style="3" bestFit="1" customWidth="1"/>
    <col min="18" max="250" width="9.140625" style="3"/>
    <col min="251" max="251" width="6" style="3" customWidth="1"/>
    <col min="252" max="252" width="9.140625" style="3"/>
    <col min="253" max="253" width="8.140625" style="3" customWidth="1"/>
    <col min="254" max="254" width="56.42578125" style="3" bestFit="1" customWidth="1"/>
    <col min="255" max="255" width="16.42578125" style="3" customWidth="1"/>
    <col min="256" max="256" width="17.85546875" style="3" customWidth="1"/>
    <col min="257" max="257" width="14.85546875" style="3" customWidth="1"/>
    <col min="258" max="258" width="39.140625" style="3" bestFit="1" customWidth="1"/>
    <col min="259" max="259" width="5.42578125" style="3" customWidth="1"/>
    <col min="260" max="264" width="9.140625" style="3"/>
    <col min="265" max="265" width="6" style="3" bestFit="1" customWidth="1"/>
    <col min="266" max="266" width="6" style="3" customWidth="1"/>
    <col min="267" max="267" width="32.140625" style="3" bestFit="1" customWidth="1"/>
    <col min="268" max="268" width="9.28515625" style="3" bestFit="1" customWidth="1"/>
    <col min="269" max="269" width="11.28515625" style="3" bestFit="1" customWidth="1"/>
    <col min="270" max="270" width="8" style="3" bestFit="1" customWidth="1"/>
    <col min="271" max="271" width="7.42578125" style="3" bestFit="1" customWidth="1"/>
    <col min="272" max="272" width="26.85546875" style="3" bestFit="1" customWidth="1"/>
    <col min="273" max="273" width="14.42578125" style="3" bestFit="1" customWidth="1"/>
    <col min="274" max="506" width="9.140625" style="3"/>
    <col min="507" max="507" width="6" style="3" customWidth="1"/>
    <col min="508" max="508" width="9.140625" style="3"/>
    <col min="509" max="509" width="8.140625" style="3" customWidth="1"/>
    <col min="510" max="510" width="56.42578125" style="3" bestFit="1" customWidth="1"/>
    <col min="511" max="511" width="16.42578125" style="3" customWidth="1"/>
    <col min="512" max="512" width="17.85546875" style="3" customWidth="1"/>
    <col min="513" max="513" width="14.85546875" style="3" customWidth="1"/>
    <col min="514" max="514" width="39.140625" style="3" bestFit="1" customWidth="1"/>
    <col min="515" max="515" width="5.42578125" style="3" customWidth="1"/>
    <col min="516" max="520" width="9.140625" style="3"/>
    <col min="521" max="521" width="6" style="3" bestFit="1" customWidth="1"/>
    <col min="522" max="522" width="6" style="3" customWidth="1"/>
    <col min="523" max="523" width="32.140625" style="3" bestFit="1" customWidth="1"/>
    <col min="524" max="524" width="9.28515625" style="3" bestFit="1" customWidth="1"/>
    <col min="525" max="525" width="11.28515625" style="3" bestFit="1" customWidth="1"/>
    <col min="526" max="526" width="8" style="3" bestFit="1" customWidth="1"/>
    <col min="527" max="527" width="7.42578125" style="3" bestFit="1" customWidth="1"/>
    <col min="528" max="528" width="26.85546875" style="3" bestFit="1" customWidth="1"/>
    <col min="529" max="529" width="14.42578125" style="3" bestFit="1" customWidth="1"/>
    <col min="530" max="762" width="9.140625" style="3"/>
    <col min="763" max="763" width="6" style="3" customWidth="1"/>
    <col min="764" max="764" width="9.140625" style="3"/>
    <col min="765" max="765" width="8.140625" style="3" customWidth="1"/>
    <col min="766" max="766" width="56.42578125" style="3" bestFit="1" customWidth="1"/>
    <col min="767" max="767" width="16.42578125" style="3" customWidth="1"/>
    <col min="768" max="768" width="17.85546875" style="3" customWidth="1"/>
    <col min="769" max="769" width="14.85546875" style="3" customWidth="1"/>
    <col min="770" max="770" width="39.140625" style="3" bestFit="1" customWidth="1"/>
    <col min="771" max="771" width="5.42578125" style="3" customWidth="1"/>
    <col min="772" max="776" width="9.140625" style="3"/>
    <col min="777" max="777" width="6" style="3" bestFit="1" customWidth="1"/>
    <col min="778" max="778" width="6" style="3" customWidth="1"/>
    <col min="779" max="779" width="32.140625" style="3" bestFit="1" customWidth="1"/>
    <col min="780" max="780" width="9.28515625" style="3" bestFit="1" customWidth="1"/>
    <col min="781" max="781" width="11.28515625" style="3" bestFit="1" customWidth="1"/>
    <col min="782" max="782" width="8" style="3" bestFit="1" customWidth="1"/>
    <col min="783" max="783" width="7.42578125" style="3" bestFit="1" customWidth="1"/>
    <col min="784" max="784" width="26.85546875" style="3" bestFit="1" customWidth="1"/>
    <col min="785" max="785" width="14.42578125" style="3" bestFit="1" customWidth="1"/>
    <col min="786" max="1018" width="9.140625" style="3"/>
    <col min="1019" max="1019" width="6" style="3" customWidth="1"/>
    <col min="1020" max="1020" width="9.140625" style="3"/>
    <col min="1021" max="1021" width="8.140625" style="3" customWidth="1"/>
    <col min="1022" max="1022" width="56.42578125" style="3" bestFit="1" customWidth="1"/>
    <col min="1023" max="1023" width="16.42578125" style="3" customWidth="1"/>
    <col min="1024" max="1024" width="17.85546875" style="3" customWidth="1"/>
    <col min="1025" max="1025" width="14.85546875" style="3" customWidth="1"/>
    <col min="1026" max="1026" width="39.140625" style="3" bestFit="1" customWidth="1"/>
    <col min="1027" max="1027" width="5.42578125" style="3" customWidth="1"/>
    <col min="1028" max="1032" width="9.140625" style="3"/>
    <col min="1033" max="1033" width="6" style="3" bestFit="1" customWidth="1"/>
    <col min="1034" max="1034" width="6" style="3" customWidth="1"/>
    <col min="1035" max="1035" width="32.140625" style="3" bestFit="1" customWidth="1"/>
    <col min="1036" max="1036" width="9.28515625" style="3" bestFit="1" customWidth="1"/>
    <col min="1037" max="1037" width="11.28515625" style="3" bestFit="1" customWidth="1"/>
    <col min="1038" max="1038" width="8" style="3" bestFit="1" customWidth="1"/>
    <col min="1039" max="1039" width="7.42578125" style="3" bestFit="1" customWidth="1"/>
    <col min="1040" max="1040" width="26.85546875" style="3" bestFit="1" customWidth="1"/>
    <col min="1041" max="1041" width="14.42578125" style="3" bestFit="1" customWidth="1"/>
    <col min="1042" max="1274" width="9.140625" style="3"/>
    <col min="1275" max="1275" width="6" style="3" customWidth="1"/>
    <col min="1276" max="1276" width="9.140625" style="3"/>
    <col min="1277" max="1277" width="8.140625" style="3" customWidth="1"/>
    <col min="1278" max="1278" width="56.42578125" style="3" bestFit="1" customWidth="1"/>
    <col min="1279" max="1279" width="16.42578125" style="3" customWidth="1"/>
    <col min="1280" max="1280" width="17.85546875" style="3" customWidth="1"/>
    <col min="1281" max="1281" width="14.85546875" style="3" customWidth="1"/>
    <col min="1282" max="1282" width="39.140625" style="3" bestFit="1" customWidth="1"/>
    <col min="1283" max="1283" width="5.42578125" style="3" customWidth="1"/>
    <col min="1284" max="1288" width="9.140625" style="3"/>
    <col min="1289" max="1289" width="6" style="3" bestFit="1" customWidth="1"/>
    <col min="1290" max="1290" width="6" style="3" customWidth="1"/>
    <col min="1291" max="1291" width="32.140625" style="3" bestFit="1" customWidth="1"/>
    <col min="1292" max="1292" width="9.28515625" style="3" bestFit="1" customWidth="1"/>
    <col min="1293" max="1293" width="11.28515625" style="3" bestFit="1" customWidth="1"/>
    <col min="1294" max="1294" width="8" style="3" bestFit="1" customWidth="1"/>
    <col min="1295" max="1295" width="7.42578125" style="3" bestFit="1" customWidth="1"/>
    <col min="1296" max="1296" width="26.85546875" style="3" bestFit="1" customWidth="1"/>
    <col min="1297" max="1297" width="14.42578125" style="3" bestFit="1" customWidth="1"/>
    <col min="1298" max="1530" width="9.140625" style="3"/>
    <col min="1531" max="1531" width="6" style="3" customWidth="1"/>
    <col min="1532" max="1532" width="9.140625" style="3"/>
    <col min="1533" max="1533" width="8.140625" style="3" customWidth="1"/>
    <col min="1534" max="1534" width="56.42578125" style="3" bestFit="1" customWidth="1"/>
    <col min="1535" max="1535" width="16.42578125" style="3" customWidth="1"/>
    <col min="1536" max="1536" width="17.85546875" style="3" customWidth="1"/>
    <col min="1537" max="1537" width="14.85546875" style="3" customWidth="1"/>
    <col min="1538" max="1538" width="39.140625" style="3" bestFit="1" customWidth="1"/>
    <col min="1539" max="1539" width="5.42578125" style="3" customWidth="1"/>
    <col min="1540" max="1544" width="9.140625" style="3"/>
    <col min="1545" max="1545" width="6" style="3" bestFit="1" customWidth="1"/>
    <col min="1546" max="1546" width="6" style="3" customWidth="1"/>
    <col min="1547" max="1547" width="32.140625" style="3" bestFit="1" customWidth="1"/>
    <col min="1548" max="1548" width="9.28515625" style="3" bestFit="1" customWidth="1"/>
    <col min="1549" max="1549" width="11.28515625" style="3" bestFit="1" customWidth="1"/>
    <col min="1550" max="1550" width="8" style="3" bestFit="1" customWidth="1"/>
    <col min="1551" max="1551" width="7.42578125" style="3" bestFit="1" customWidth="1"/>
    <col min="1552" max="1552" width="26.85546875" style="3" bestFit="1" customWidth="1"/>
    <col min="1553" max="1553" width="14.42578125" style="3" bestFit="1" customWidth="1"/>
    <col min="1554" max="1786" width="9.140625" style="3"/>
    <col min="1787" max="1787" width="6" style="3" customWidth="1"/>
    <col min="1788" max="1788" width="9.140625" style="3"/>
    <col min="1789" max="1789" width="8.140625" style="3" customWidth="1"/>
    <col min="1790" max="1790" width="56.42578125" style="3" bestFit="1" customWidth="1"/>
    <col min="1791" max="1791" width="16.42578125" style="3" customWidth="1"/>
    <col min="1792" max="1792" width="17.85546875" style="3" customWidth="1"/>
    <col min="1793" max="1793" width="14.85546875" style="3" customWidth="1"/>
    <col min="1794" max="1794" width="39.140625" style="3" bestFit="1" customWidth="1"/>
    <col min="1795" max="1795" width="5.42578125" style="3" customWidth="1"/>
    <col min="1796" max="1800" width="9.140625" style="3"/>
    <col min="1801" max="1801" width="6" style="3" bestFit="1" customWidth="1"/>
    <col min="1802" max="1802" width="6" style="3" customWidth="1"/>
    <col min="1803" max="1803" width="32.140625" style="3" bestFit="1" customWidth="1"/>
    <col min="1804" max="1804" width="9.28515625" style="3" bestFit="1" customWidth="1"/>
    <col min="1805" max="1805" width="11.28515625" style="3" bestFit="1" customWidth="1"/>
    <col min="1806" max="1806" width="8" style="3" bestFit="1" customWidth="1"/>
    <col min="1807" max="1807" width="7.42578125" style="3" bestFit="1" customWidth="1"/>
    <col min="1808" max="1808" width="26.85546875" style="3" bestFit="1" customWidth="1"/>
    <col min="1809" max="1809" width="14.42578125" style="3" bestFit="1" customWidth="1"/>
    <col min="1810" max="2042" width="9.140625" style="3"/>
    <col min="2043" max="2043" width="6" style="3" customWidth="1"/>
    <col min="2044" max="2044" width="9.140625" style="3"/>
    <col min="2045" max="2045" width="8.140625" style="3" customWidth="1"/>
    <col min="2046" max="2046" width="56.42578125" style="3" bestFit="1" customWidth="1"/>
    <col min="2047" max="2047" width="16.42578125" style="3" customWidth="1"/>
    <col min="2048" max="2048" width="17.85546875" style="3" customWidth="1"/>
    <col min="2049" max="2049" width="14.85546875" style="3" customWidth="1"/>
    <col min="2050" max="2050" width="39.140625" style="3" bestFit="1" customWidth="1"/>
    <col min="2051" max="2051" width="5.42578125" style="3" customWidth="1"/>
    <col min="2052" max="2056" width="9.140625" style="3"/>
    <col min="2057" max="2057" width="6" style="3" bestFit="1" customWidth="1"/>
    <col min="2058" max="2058" width="6" style="3" customWidth="1"/>
    <col min="2059" max="2059" width="32.140625" style="3" bestFit="1" customWidth="1"/>
    <col min="2060" max="2060" width="9.28515625" style="3" bestFit="1" customWidth="1"/>
    <col min="2061" max="2061" width="11.28515625" style="3" bestFit="1" customWidth="1"/>
    <col min="2062" max="2062" width="8" style="3" bestFit="1" customWidth="1"/>
    <col min="2063" max="2063" width="7.42578125" style="3" bestFit="1" customWidth="1"/>
    <col min="2064" max="2064" width="26.85546875" style="3" bestFit="1" customWidth="1"/>
    <col min="2065" max="2065" width="14.42578125" style="3" bestFit="1" customWidth="1"/>
    <col min="2066" max="2298" width="9.140625" style="3"/>
    <col min="2299" max="2299" width="6" style="3" customWidth="1"/>
    <col min="2300" max="2300" width="9.140625" style="3"/>
    <col min="2301" max="2301" width="8.140625" style="3" customWidth="1"/>
    <col min="2302" max="2302" width="56.42578125" style="3" bestFit="1" customWidth="1"/>
    <col min="2303" max="2303" width="16.42578125" style="3" customWidth="1"/>
    <col min="2304" max="2304" width="17.85546875" style="3" customWidth="1"/>
    <col min="2305" max="2305" width="14.85546875" style="3" customWidth="1"/>
    <col min="2306" max="2306" width="39.140625" style="3" bestFit="1" customWidth="1"/>
    <col min="2307" max="2307" width="5.42578125" style="3" customWidth="1"/>
    <col min="2308" max="2312" width="9.140625" style="3"/>
    <col min="2313" max="2313" width="6" style="3" bestFit="1" customWidth="1"/>
    <col min="2314" max="2314" width="6" style="3" customWidth="1"/>
    <col min="2315" max="2315" width="32.140625" style="3" bestFit="1" customWidth="1"/>
    <col min="2316" max="2316" width="9.28515625" style="3" bestFit="1" customWidth="1"/>
    <col min="2317" max="2317" width="11.28515625" style="3" bestFit="1" customWidth="1"/>
    <col min="2318" max="2318" width="8" style="3" bestFit="1" customWidth="1"/>
    <col min="2319" max="2319" width="7.42578125" style="3" bestFit="1" customWidth="1"/>
    <col min="2320" max="2320" width="26.85546875" style="3" bestFit="1" customWidth="1"/>
    <col min="2321" max="2321" width="14.42578125" style="3" bestFit="1" customWidth="1"/>
    <col min="2322" max="2554" width="9.140625" style="3"/>
    <col min="2555" max="2555" width="6" style="3" customWidth="1"/>
    <col min="2556" max="2556" width="9.140625" style="3"/>
    <col min="2557" max="2557" width="8.140625" style="3" customWidth="1"/>
    <col min="2558" max="2558" width="56.42578125" style="3" bestFit="1" customWidth="1"/>
    <col min="2559" max="2559" width="16.42578125" style="3" customWidth="1"/>
    <col min="2560" max="2560" width="17.85546875" style="3" customWidth="1"/>
    <col min="2561" max="2561" width="14.85546875" style="3" customWidth="1"/>
    <col min="2562" max="2562" width="39.140625" style="3" bestFit="1" customWidth="1"/>
    <col min="2563" max="2563" width="5.42578125" style="3" customWidth="1"/>
    <col min="2564" max="2568" width="9.140625" style="3"/>
    <col min="2569" max="2569" width="6" style="3" bestFit="1" customWidth="1"/>
    <col min="2570" max="2570" width="6" style="3" customWidth="1"/>
    <col min="2571" max="2571" width="32.140625" style="3" bestFit="1" customWidth="1"/>
    <col min="2572" max="2572" width="9.28515625" style="3" bestFit="1" customWidth="1"/>
    <col min="2573" max="2573" width="11.28515625" style="3" bestFit="1" customWidth="1"/>
    <col min="2574" max="2574" width="8" style="3" bestFit="1" customWidth="1"/>
    <col min="2575" max="2575" width="7.42578125" style="3" bestFit="1" customWidth="1"/>
    <col min="2576" max="2576" width="26.85546875" style="3" bestFit="1" customWidth="1"/>
    <col min="2577" max="2577" width="14.42578125" style="3" bestFit="1" customWidth="1"/>
    <col min="2578" max="2810" width="9.140625" style="3"/>
    <col min="2811" max="2811" width="6" style="3" customWidth="1"/>
    <col min="2812" max="2812" width="9.140625" style="3"/>
    <col min="2813" max="2813" width="8.140625" style="3" customWidth="1"/>
    <col min="2814" max="2814" width="56.42578125" style="3" bestFit="1" customWidth="1"/>
    <col min="2815" max="2815" width="16.42578125" style="3" customWidth="1"/>
    <col min="2816" max="2816" width="17.85546875" style="3" customWidth="1"/>
    <col min="2817" max="2817" width="14.85546875" style="3" customWidth="1"/>
    <col min="2818" max="2818" width="39.140625" style="3" bestFit="1" customWidth="1"/>
    <col min="2819" max="2819" width="5.42578125" style="3" customWidth="1"/>
    <col min="2820" max="2824" width="9.140625" style="3"/>
    <col min="2825" max="2825" width="6" style="3" bestFit="1" customWidth="1"/>
    <col min="2826" max="2826" width="6" style="3" customWidth="1"/>
    <col min="2827" max="2827" width="32.140625" style="3" bestFit="1" customWidth="1"/>
    <col min="2828" max="2828" width="9.28515625" style="3" bestFit="1" customWidth="1"/>
    <col min="2829" max="2829" width="11.28515625" style="3" bestFit="1" customWidth="1"/>
    <col min="2830" max="2830" width="8" style="3" bestFit="1" customWidth="1"/>
    <col min="2831" max="2831" width="7.42578125" style="3" bestFit="1" customWidth="1"/>
    <col min="2832" max="2832" width="26.85546875" style="3" bestFit="1" customWidth="1"/>
    <col min="2833" max="2833" width="14.42578125" style="3" bestFit="1" customWidth="1"/>
    <col min="2834" max="3066" width="9.140625" style="3"/>
    <col min="3067" max="3067" width="6" style="3" customWidth="1"/>
    <col min="3068" max="3068" width="9.140625" style="3"/>
    <col min="3069" max="3069" width="8.140625" style="3" customWidth="1"/>
    <col min="3070" max="3070" width="56.42578125" style="3" bestFit="1" customWidth="1"/>
    <col min="3071" max="3071" width="16.42578125" style="3" customWidth="1"/>
    <col min="3072" max="3072" width="17.85546875" style="3" customWidth="1"/>
    <col min="3073" max="3073" width="14.85546875" style="3" customWidth="1"/>
    <col min="3074" max="3074" width="39.140625" style="3" bestFit="1" customWidth="1"/>
    <col min="3075" max="3075" width="5.42578125" style="3" customWidth="1"/>
    <col min="3076" max="3080" width="9.140625" style="3"/>
    <col min="3081" max="3081" width="6" style="3" bestFit="1" customWidth="1"/>
    <col min="3082" max="3082" width="6" style="3" customWidth="1"/>
    <col min="3083" max="3083" width="32.140625" style="3" bestFit="1" customWidth="1"/>
    <col min="3084" max="3084" width="9.28515625" style="3" bestFit="1" customWidth="1"/>
    <col min="3085" max="3085" width="11.28515625" style="3" bestFit="1" customWidth="1"/>
    <col min="3086" max="3086" width="8" style="3" bestFit="1" customWidth="1"/>
    <col min="3087" max="3087" width="7.42578125" style="3" bestFit="1" customWidth="1"/>
    <col min="3088" max="3088" width="26.85546875" style="3" bestFit="1" customWidth="1"/>
    <col min="3089" max="3089" width="14.42578125" style="3" bestFit="1" customWidth="1"/>
    <col min="3090" max="3322" width="9.140625" style="3"/>
    <col min="3323" max="3323" width="6" style="3" customWidth="1"/>
    <col min="3324" max="3324" width="9.140625" style="3"/>
    <col min="3325" max="3325" width="8.140625" style="3" customWidth="1"/>
    <col min="3326" max="3326" width="56.42578125" style="3" bestFit="1" customWidth="1"/>
    <col min="3327" max="3327" width="16.42578125" style="3" customWidth="1"/>
    <col min="3328" max="3328" width="17.85546875" style="3" customWidth="1"/>
    <col min="3329" max="3329" width="14.85546875" style="3" customWidth="1"/>
    <col min="3330" max="3330" width="39.140625" style="3" bestFit="1" customWidth="1"/>
    <col min="3331" max="3331" width="5.42578125" style="3" customWidth="1"/>
    <col min="3332" max="3336" width="9.140625" style="3"/>
    <col min="3337" max="3337" width="6" style="3" bestFit="1" customWidth="1"/>
    <col min="3338" max="3338" width="6" style="3" customWidth="1"/>
    <col min="3339" max="3339" width="32.140625" style="3" bestFit="1" customWidth="1"/>
    <col min="3340" max="3340" width="9.28515625" style="3" bestFit="1" customWidth="1"/>
    <col min="3341" max="3341" width="11.28515625" style="3" bestFit="1" customWidth="1"/>
    <col min="3342" max="3342" width="8" style="3" bestFit="1" customWidth="1"/>
    <col min="3343" max="3343" width="7.42578125" style="3" bestFit="1" customWidth="1"/>
    <col min="3344" max="3344" width="26.85546875" style="3" bestFit="1" customWidth="1"/>
    <col min="3345" max="3345" width="14.42578125" style="3" bestFit="1" customWidth="1"/>
    <col min="3346" max="3578" width="9.140625" style="3"/>
    <col min="3579" max="3579" width="6" style="3" customWidth="1"/>
    <col min="3580" max="3580" width="9.140625" style="3"/>
    <col min="3581" max="3581" width="8.140625" style="3" customWidth="1"/>
    <col min="3582" max="3582" width="56.42578125" style="3" bestFit="1" customWidth="1"/>
    <col min="3583" max="3583" width="16.42578125" style="3" customWidth="1"/>
    <col min="3584" max="3584" width="17.85546875" style="3" customWidth="1"/>
    <col min="3585" max="3585" width="14.85546875" style="3" customWidth="1"/>
    <col min="3586" max="3586" width="39.140625" style="3" bestFit="1" customWidth="1"/>
    <col min="3587" max="3587" width="5.42578125" style="3" customWidth="1"/>
    <col min="3588" max="3592" width="9.140625" style="3"/>
    <col min="3593" max="3593" width="6" style="3" bestFit="1" customWidth="1"/>
    <col min="3594" max="3594" width="6" style="3" customWidth="1"/>
    <col min="3595" max="3595" width="32.140625" style="3" bestFit="1" customWidth="1"/>
    <col min="3596" max="3596" width="9.28515625" style="3" bestFit="1" customWidth="1"/>
    <col min="3597" max="3597" width="11.28515625" style="3" bestFit="1" customWidth="1"/>
    <col min="3598" max="3598" width="8" style="3" bestFit="1" customWidth="1"/>
    <col min="3599" max="3599" width="7.42578125" style="3" bestFit="1" customWidth="1"/>
    <col min="3600" max="3600" width="26.85546875" style="3" bestFit="1" customWidth="1"/>
    <col min="3601" max="3601" width="14.42578125" style="3" bestFit="1" customWidth="1"/>
    <col min="3602" max="3834" width="9.140625" style="3"/>
    <col min="3835" max="3835" width="6" style="3" customWidth="1"/>
    <col min="3836" max="3836" width="9.140625" style="3"/>
    <col min="3837" max="3837" width="8.140625" style="3" customWidth="1"/>
    <col min="3838" max="3838" width="56.42578125" style="3" bestFit="1" customWidth="1"/>
    <col min="3839" max="3839" width="16.42578125" style="3" customWidth="1"/>
    <col min="3840" max="3840" width="17.85546875" style="3" customWidth="1"/>
    <col min="3841" max="3841" width="14.85546875" style="3" customWidth="1"/>
    <col min="3842" max="3842" width="39.140625" style="3" bestFit="1" customWidth="1"/>
    <col min="3843" max="3843" width="5.42578125" style="3" customWidth="1"/>
    <col min="3844" max="3848" width="9.140625" style="3"/>
    <col min="3849" max="3849" width="6" style="3" bestFit="1" customWidth="1"/>
    <col min="3850" max="3850" width="6" style="3" customWidth="1"/>
    <col min="3851" max="3851" width="32.140625" style="3" bestFit="1" customWidth="1"/>
    <col min="3852" max="3852" width="9.28515625" style="3" bestFit="1" customWidth="1"/>
    <col min="3853" max="3853" width="11.28515625" style="3" bestFit="1" customWidth="1"/>
    <col min="3854" max="3854" width="8" style="3" bestFit="1" customWidth="1"/>
    <col min="3855" max="3855" width="7.42578125" style="3" bestFit="1" customWidth="1"/>
    <col min="3856" max="3856" width="26.85546875" style="3" bestFit="1" customWidth="1"/>
    <col min="3857" max="3857" width="14.42578125" style="3" bestFit="1" customWidth="1"/>
    <col min="3858" max="4090" width="9.140625" style="3"/>
    <col min="4091" max="4091" width="6" style="3" customWidth="1"/>
    <col min="4092" max="4092" width="9.140625" style="3"/>
    <col min="4093" max="4093" width="8.140625" style="3" customWidth="1"/>
    <col min="4094" max="4094" width="56.42578125" style="3" bestFit="1" customWidth="1"/>
    <col min="4095" max="4095" width="16.42578125" style="3" customWidth="1"/>
    <col min="4096" max="4096" width="17.85546875" style="3" customWidth="1"/>
    <col min="4097" max="4097" width="14.85546875" style="3" customWidth="1"/>
    <col min="4098" max="4098" width="39.140625" style="3" bestFit="1" customWidth="1"/>
    <col min="4099" max="4099" width="5.42578125" style="3" customWidth="1"/>
    <col min="4100" max="4104" width="9.140625" style="3"/>
    <col min="4105" max="4105" width="6" style="3" bestFit="1" customWidth="1"/>
    <col min="4106" max="4106" width="6" style="3" customWidth="1"/>
    <col min="4107" max="4107" width="32.140625" style="3" bestFit="1" customWidth="1"/>
    <col min="4108" max="4108" width="9.28515625" style="3" bestFit="1" customWidth="1"/>
    <col min="4109" max="4109" width="11.28515625" style="3" bestFit="1" customWidth="1"/>
    <col min="4110" max="4110" width="8" style="3" bestFit="1" customWidth="1"/>
    <col min="4111" max="4111" width="7.42578125" style="3" bestFit="1" customWidth="1"/>
    <col min="4112" max="4112" width="26.85546875" style="3" bestFit="1" customWidth="1"/>
    <col min="4113" max="4113" width="14.42578125" style="3" bestFit="1" customWidth="1"/>
    <col min="4114" max="4346" width="9.140625" style="3"/>
    <col min="4347" max="4347" width="6" style="3" customWidth="1"/>
    <col min="4348" max="4348" width="9.140625" style="3"/>
    <col min="4349" max="4349" width="8.140625" style="3" customWidth="1"/>
    <col min="4350" max="4350" width="56.42578125" style="3" bestFit="1" customWidth="1"/>
    <col min="4351" max="4351" width="16.42578125" style="3" customWidth="1"/>
    <col min="4352" max="4352" width="17.85546875" style="3" customWidth="1"/>
    <col min="4353" max="4353" width="14.85546875" style="3" customWidth="1"/>
    <col min="4354" max="4354" width="39.140625" style="3" bestFit="1" customWidth="1"/>
    <col min="4355" max="4355" width="5.42578125" style="3" customWidth="1"/>
    <col min="4356" max="4360" width="9.140625" style="3"/>
    <col min="4361" max="4361" width="6" style="3" bestFit="1" customWidth="1"/>
    <col min="4362" max="4362" width="6" style="3" customWidth="1"/>
    <col min="4363" max="4363" width="32.140625" style="3" bestFit="1" customWidth="1"/>
    <col min="4364" max="4364" width="9.28515625" style="3" bestFit="1" customWidth="1"/>
    <col min="4365" max="4365" width="11.28515625" style="3" bestFit="1" customWidth="1"/>
    <col min="4366" max="4366" width="8" style="3" bestFit="1" customWidth="1"/>
    <col min="4367" max="4367" width="7.42578125" style="3" bestFit="1" customWidth="1"/>
    <col min="4368" max="4368" width="26.85546875" style="3" bestFit="1" customWidth="1"/>
    <col min="4369" max="4369" width="14.42578125" style="3" bestFit="1" customWidth="1"/>
    <col min="4370" max="4602" width="9.140625" style="3"/>
    <col min="4603" max="4603" width="6" style="3" customWidth="1"/>
    <col min="4604" max="4604" width="9.140625" style="3"/>
    <col min="4605" max="4605" width="8.140625" style="3" customWidth="1"/>
    <col min="4606" max="4606" width="56.42578125" style="3" bestFit="1" customWidth="1"/>
    <col min="4607" max="4607" width="16.42578125" style="3" customWidth="1"/>
    <col min="4608" max="4608" width="17.85546875" style="3" customWidth="1"/>
    <col min="4609" max="4609" width="14.85546875" style="3" customWidth="1"/>
    <col min="4610" max="4610" width="39.140625" style="3" bestFit="1" customWidth="1"/>
    <col min="4611" max="4611" width="5.42578125" style="3" customWidth="1"/>
    <col min="4612" max="4616" width="9.140625" style="3"/>
    <col min="4617" max="4617" width="6" style="3" bestFit="1" customWidth="1"/>
    <col min="4618" max="4618" width="6" style="3" customWidth="1"/>
    <col min="4619" max="4619" width="32.140625" style="3" bestFit="1" customWidth="1"/>
    <col min="4620" max="4620" width="9.28515625" style="3" bestFit="1" customWidth="1"/>
    <col min="4621" max="4621" width="11.28515625" style="3" bestFit="1" customWidth="1"/>
    <col min="4622" max="4622" width="8" style="3" bestFit="1" customWidth="1"/>
    <col min="4623" max="4623" width="7.42578125" style="3" bestFit="1" customWidth="1"/>
    <col min="4624" max="4624" width="26.85546875" style="3" bestFit="1" customWidth="1"/>
    <col min="4625" max="4625" width="14.42578125" style="3" bestFit="1" customWidth="1"/>
    <col min="4626" max="4858" width="9.140625" style="3"/>
    <col min="4859" max="4859" width="6" style="3" customWidth="1"/>
    <col min="4860" max="4860" width="9.140625" style="3"/>
    <col min="4861" max="4861" width="8.140625" style="3" customWidth="1"/>
    <col min="4862" max="4862" width="56.42578125" style="3" bestFit="1" customWidth="1"/>
    <col min="4863" max="4863" width="16.42578125" style="3" customWidth="1"/>
    <col min="4864" max="4864" width="17.85546875" style="3" customWidth="1"/>
    <col min="4865" max="4865" width="14.85546875" style="3" customWidth="1"/>
    <col min="4866" max="4866" width="39.140625" style="3" bestFit="1" customWidth="1"/>
    <col min="4867" max="4867" width="5.42578125" style="3" customWidth="1"/>
    <col min="4868" max="4872" width="9.140625" style="3"/>
    <col min="4873" max="4873" width="6" style="3" bestFit="1" customWidth="1"/>
    <col min="4874" max="4874" width="6" style="3" customWidth="1"/>
    <col min="4875" max="4875" width="32.140625" style="3" bestFit="1" customWidth="1"/>
    <col min="4876" max="4876" width="9.28515625" style="3" bestFit="1" customWidth="1"/>
    <col min="4877" max="4877" width="11.28515625" style="3" bestFit="1" customWidth="1"/>
    <col min="4878" max="4878" width="8" style="3" bestFit="1" customWidth="1"/>
    <col min="4879" max="4879" width="7.42578125" style="3" bestFit="1" customWidth="1"/>
    <col min="4880" max="4880" width="26.85546875" style="3" bestFit="1" customWidth="1"/>
    <col min="4881" max="4881" width="14.42578125" style="3" bestFit="1" customWidth="1"/>
    <col min="4882" max="5114" width="9.140625" style="3"/>
    <col min="5115" max="5115" width="6" style="3" customWidth="1"/>
    <col min="5116" max="5116" width="9.140625" style="3"/>
    <col min="5117" max="5117" width="8.140625" style="3" customWidth="1"/>
    <col min="5118" max="5118" width="56.42578125" style="3" bestFit="1" customWidth="1"/>
    <col min="5119" max="5119" width="16.42578125" style="3" customWidth="1"/>
    <col min="5120" max="5120" width="17.85546875" style="3" customWidth="1"/>
    <col min="5121" max="5121" width="14.85546875" style="3" customWidth="1"/>
    <col min="5122" max="5122" width="39.140625" style="3" bestFit="1" customWidth="1"/>
    <col min="5123" max="5123" width="5.42578125" style="3" customWidth="1"/>
    <col min="5124" max="5128" width="9.140625" style="3"/>
    <col min="5129" max="5129" width="6" style="3" bestFit="1" customWidth="1"/>
    <col min="5130" max="5130" width="6" style="3" customWidth="1"/>
    <col min="5131" max="5131" width="32.140625" style="3" bestFit="1" customWidth="1"/>
    <col min="5132" max="5132" width="9.28515625" style="3" bestFit="1" customWidth="1"/>
    <col min="5133" max="5133" width="11.28515625" style="3" bestFit="1" customWidth="1"/>
    <col min="5134" max="5134" width="8" style="3" bestFit="1" customWidth="1"/>
    <col min="5135" max="5135" width="7.42578125" style="3" bestFit="1" customWidth="1"/>
    <col min="5136" max="5136" width="26.85546875" style="3" bestFit="1" customWidth="1"/>
    <col min="5137" max="5137" width="14.42578125" style="3" bestFit="1" customWidth="1"/>
    <col min="5138" max="5370" width="9.140625" style="3"/>
    <col min="5371" max="5371" width="6" style="3" customWidth="1"/>
    <col min="5372" max="5372" width="9.140625" style="3"/>
    <col min="5373" max="5373" width="8.140625" style="3" customWidth="1"/>
    <col min="5374" max="5374" width="56.42578125" style="3" bestFit="1" customWidth="1"/>
    <col min="5375" max="5375" width="16.42578125" style="3" customWidth="1"/>
    <col min="5376" max="5376" width="17.85546875" style="3" customWidth="1"/>
    <col min="5377" max="5377" width="14.85546875" style="3" customWidth="1"/>
    <col min="5378" max="5378" width="39.140625" style="3" bestFit="1" customWidth="1"/>
    <col min="5379" max="5379" width="5.42578125" style="3" customWidth="1"/>
    <col min="5380" max="5384" width="9.140625" style="3"/>
    <col min="5385" max="5385" width="6" style="3" bestFit="1" customWidth="1"/>
    <col min="5386" max="5386" width="6" style="3" customWidth="1"/>
    <col min="5387" max="5387" width="32.140625" style="3" bestFit="1" customWidth="1"/>
    <col min="5388" max="5388" width="9.28515625" style="3" bestFit="1" customWidth="1"/>
    <col min="5389" max="5389" width="11.28515625" style="3" bestFit="1" customWidth="1"/>
    <col min="5390" max="5390" width="8" style="3" bestFit="1" customWidth="1"/>
    <col min="5391" max="5391" width="7.42578125" style="3" bestFit="1" customWidth="1"/>
    <col min="5392" max="5392" width="26.85546875" style="3" bestFit="1" customWidth="1"/>
    <col min="5393" max="5393" width="14.42578125" style="3" bestFit="1" customWidth="1"/>
    <col min="5394" max="5626" width="9.140625" style="3"/>
    <col min="5627" max="5627" width="6" style="3" customWidth="1"/>
    <col min="5628" max="5628" width="9.140625" style="3"/>
    <col min="5629" max="5629" width="8.140625" style="3" customWidth="1"/>
    <col min="5630" max="5630" width="56.42578125" style="3" bestFit="1" customWidth="1"/>
    <col min="5631" max="5631" width="16.42578125" style="3" customWidth="1"/>
    <col min="5632" max="5632" width="17.85546875" style="3" customWidth="1"/>
    <col min="5633" max="5633" width="14.85546875" style="3" customWidth="1"/>
    <col min="5634" max="5634" width="39.140625" style="3" bestFit="1" customWidth="1"/>
    <col min="5635" max="5635" width="5.42578125" style="3" customWidth="1"/>
    <col min="5636" max="5640" width="9.140625" style="3"/>
    <col min="5641" max="5641" width="6" style="3" bestFit="1" customWidth="1"/>
    <col min="5642" max="5642" width="6" style="3" customWidth="1"/>
    <col min="5643" max="5643" width="32.140625" style="3" bestFit="1" customWidth="1"/>
    <col min="5644" max="5644" width="9.28515625" style="3" bestFit="1" customWidth="1"/>
    <col min="5645" max="5645" width="11.28515625" style="3" bestFit="1" customWidth="1"/>
    <col min="5646" max="5646" width="8" style="3" bestFit="1" customWidth="1"/>
    <col min="5647" max="5647" width="7.42578125" style="3" bestFit="1" customWidth="1"/>
    <col min="5648" max="5648" width="26.85546875" style="3" bestFit="1" customWidth="1"/>
    <col min="5649" max="5649" width="14.42578125" style="3" bestFit="1" customWidth="1"/>
    <col min="5650" max="5882" width="9.140625" style="3"/>
    <col min="5883" max="5883" width="6" style="3" customWidth="1"/>
    <col min="5884" max="5884" width="9.140625" style="3"/>
    <col min="5885" max="5885" width="8.140625" style="3" customWidth="1"/>
    <col min="5886" max="5886" width="56.42578125" style="3" bestFit="1" customWidth="1"/>
    <col min="5887" max="5887" width="16.42578125" style="3" customWidth="1"/>
    <col min="5888" max="5888" width="17.85546875" style="3" customWidth="1"/>
    <col min="5889" max="5889" width="14.85546875" style="3" customWidth="1"/>
    <col min="5890" max="5890" width="39.140625" style="3" bestFit="1" customWidth="1"/>
    <col min="5891" max="5891" width="5.42578125" style="3" customWidth="1"/>
    <col min="5892" max="5896" width="9.140625" style="3"/>
    <col min="5897" max="5897" width="6" style="3" bestFit="1" customWidth="1"/>
    <col min="5898" max="5898" width="6" style="3" customWidth="1"/>
    <col min="5899" max="5899" width="32.140625" style="3" bestFit="1" customWidth="1"/>
    <col min="5900" max="5900" width="9.28515625" style="3" bestFit="1" customWidth="1"/>
    <col min="5901" max="5901" width="11.28515625" style="3" bestFit="1" customWidth="1"/>
    <col min="5902" max="5902" width="8" style="3" bestFit="1" customWidth="1"/>
    <col min="5903" max="5903" width="7.42578125" style="3" bestFit="1" customWidth="1"/>
    <col min="5904" max="5904" width="26.85546875" style="3" bestFit="1" customWidth="1"/>
    <col min="5905" max="5905" width="14.42578125" style="3" bestFit="1" customWidth="1"/>
    <col min="5906" max="6138" width="9.140625" style="3"/>
    <col min="6139" max="6139" width="6" style="3" customWidth="1"/>
    <col min="6140" max="6140" width="9.140625" style="3"/>
    <col min="6141" max="6141" width="8.140625" style="3" customWidth="1"/>
    <col min="6142" max="6142" width="56.42578125" style="3" bestFit="1" customWidth="1"/>
    <col min="6143" max="6143" width="16.42578125" style="3" customWidth="1"/>
    <col min="6144" max="6144" width="17.85546875" style="3" customWidth="1"/>
    <col min="6145" max="6145" width="14.85546875" style="3" customWidth="1"/>
    <col min="6146" max="6146" width="39.140625" style="3" bestFit="1" customWidth="1"/>
    <col min="6147" max="6147" width="5.42578125" style="3" customWidth="1"/>
    <col min="6148" max="6152" width="9.140625" style="3"/>
    <col min="6153" max="6153" width="6" style="3" bestFit="1" customWidth="1"/>
    <col min="6154" max="6154" width="6" style="3" customWidth="1"/>
    <col min="6155" max="6155" width="32.140625" style="3" bestFit="1" customWidth="1"/>
    <col min="6156" max="6156" width="9.28515625" style="3" bestFit="1" customWidth="1"/>
    <col min="6157" max="6157" width="11.28515625" style="3" bestFit="1" customWidth="1"/>
    <col min="6158" max="6158" width="8" style="3" bestFit="1" customWidth="1"/>
    <col min="6159" max="6159" width="7.42578125" style="3" bestFit="1" customWidth="1"/>
    <col min="6160" max="6160" width="26.85546875" style="3" bestFit="1" customWidth="1"/>
    <col min="6161" max="6161" width="14.42578125" style="3" bestFit="1" customWidth="1"/>
    <col min="6162" max="6394" width="9.140625" style="3"/>
    <col min="6395" max="6395" width="6" style="3" customWidth="1"/>
    <col min="6396" max="6396" width="9.140625" style="3"/>
    <col min="6397" max="6397" width="8.140625" style="3" customWidth="1"/>
    <col min="6398" max="6398" width="56.42578125" style="3" bestFit="1" customWidth="1"/>
    <col min="6399" max="6399" width="16.42578125" style="3" customWidth="1"/>
    <col min="6400" max="6400" width="17.85546875" style="3" customWidth="1"/>
    <col min="6401" max="6401" width="14.85546875" style="3" customWidth="1"/>
    <col min="6402" max="6402" width="39.140625" style="3" bestFit="1" customWidth="1"/>
    <col min="6403" max="6403" width="5.42578125" style="3" customWidth="1"/>
    <col min="6404" max="6408" width="9.140625" style="3"/>
    <col min="6409" max="6409" width="6" style="3" bestFit="1" customWidth="1"/>
    <col min="6410" max="6410" width="6" style="3" customWidth="1"/>
    <col min="6411" max="6411" width="32.140625" style="3" bestFit="1" customWidth="1"/>
    <col min="6412" max="6412" width="9.28515625" style="3" bestFit="1" customWidth="1"/>
    <col min="6413" max="6413" width="11.28515625" style="3" bestFit="1" customWidth="1"/>
    <col min="6414" max="6414" width="8" style="3" bestFit="1" customWidth="1"/>
    <col min="6415" max="6415" width="7.42578125" style="3" bestFit="1" customWidth="1"/>
    <col min="6416" max="6416" width="26.85546875" style="3" bestFit="1" customWidth="1"/>
    <col min="6417" max="6417" width="14.42578125" style="3" bestFit="1" customWidth="1"/>
    <col min="6418" max="6650" width="9.140625" style="3"/>
    <col min="6651" max="6651" width="6" style="3" customWidth="1"/>
    <col min="6652" max="6652" width="9.140625" style="3"/>
    <col min="6653" max="6653" width="8.140625" style="3" customWidth="1"/>
    <col min="6654" max="6654" width="56.42578125" style="3" bestFit="1" customWidth="1"/>
    <col min="6655" max="6655" width="16.42578125" style="3" customWidth="1"/>
    <col min="6656" max="6656" width="17.85546875" style="3" customWidth="1"/>
    <col min="6657" max="6657" width="14.85546875" style="3" customWidth="1"/>
    <col min="6658" max="6658" width="39.140625" style="3" bestFit="1" customWidth="1"/>
    <col min="6659" max="6659" width="5.42578125" style="3" customWidth="1"/>
    <col min="6660" max="6664" width="9.140625" style="3"/>
    <col min="6665" max="6665" width="6" style="3" bestFit="1" customWidth="1"/>
    <col min="6666" max="6666" width="6" style="3" customWidth="1"/>
    <col min="6667" max="6667" width="32.140625" style="3" bestFit="1" customWidth="1"/>
    <col min="6668" max="6668" width="9.28515625" style="3" bestFit="1" customWidth="1"/>
    <col min="6669" max="6669" width="11.28515625" style="3" bestFit="1" customWidth="1"/>
    <col min="6670" max="6670" width="8" style="3" bestFit="1" customWidth="1"/>
    <col min="6671" max="6671" width="7.42578125" style="3" bestFit="1" customWidth="1"/>
    <col min="6672" max="6672" width="26.85546875" style="3" bestFit="1" customWidth="1"/>
    <col min="6673" max="6673" width="14.42578125" style="3" bestFit="1" customWidth="1"/>
    <col min="6674" max="6906" width="9.140625" style="3"/>
    <col min="6907" max="6907" width="6" style="3" customWidth="1"/>
    <col min="6908" max="6908" width="9.140625" style="3"/>
    <col min="6909" max="6909" width="8.140625" style="3" customWidth="1"/>
    <col min="6910" max="6910" width="56.42578125" style="3" bestFit="1" customWidth="1"/>
    <col min="6911" max="6911" width="16.42578125" style="3" customWidth="1"/>
    <col min="6912" max="6912" width="17.85546875" style="3" customWidth="1"/>
    <col min="6913" max="6913" width="14.85546875" style="3" customWidth="1"/>
    <col min="6914" max="6914" width="39.140625" style="3" bestFit="1" customWidth="1"/>
    <col min="6915" max="6915" width="5.42578125" style="3" customWidth="1"/>
    <col min="6916" max="6920" width="9.140625" style="3"/>
    <col min="6921" max="6921" width="6" style="3" bestFit="1" customWidth="1"/>
    <col min="6922" max="6922" width="6" style="3" customWidth="1"/>
    <col min="6923" max="6923" width="32.140625" style="3" bestFit="1" customWidth="1"/>
    <col min="6924" max="6924" width="9.28515625" style="3" bestFit="1" customWidth="1"/>
    <col min="6925" max="6925" width="11.28515625" style="3" bestFit="1" customWidth="1"/>
    <col min="6926" max="6926" width="8" style="3" bestFit="1" customWidth="1"/>
    <col min="6927" max="6927" width="7.42578125" style="3" bestFit="1" customWidth="1"/>
    <col min="6928" max="6928" width="26.85546875" style="3" bestFit="1" customWidth="1"/>
    <col min="6929" max="6929" width="14.42578125" style="3" bestFit="1" customWidth="1"/>
    <col min="6930" max="7162" width="9.140625" style="3"/>
    <col min="7163" max="7163" width="6" style="3" customWidth="1"/>
    <col min="7164" max="7164" width="9.140625" style="3"/>
    <col min="7165" max="7165" width="8.140625" style="3" customWidth="1"/>
    <col min="7166" max="7166" width="56.42578125" style="3" bestFit="1" customWidth="1"/>
    <col min="7167" max="7167" width="16.42578125" style="3" customWidth="1"/>
    <col min="7168" max="7168" width="17.85546875" style="3" customWidth="1"/>
    <col min="7169" max="7169" width="14.85546875" style="3" customWidth="1"/>
    <col min="7170" max="7170" width="39.140625" style="3" bestFit="1" customWidth="1"/>
    <col min="7171" max="7171" width="5.42578125" style="3" customWidth="1"/>
    <col min="7172" max="7176" width="9.140625" style="3"/>
    <col min="7177" max="7177" width="6" style="3" bestFit="1" customWidth="1"/>
    <col min="7178" max="7178" width="6" style="3" customWidth="1"/>
    <col min="7179" max="7179" width="32.140625" style="3" bestFit="1" customWidth="1"/>
    <col min="7180" max="7180" width="9.28515625" style="3" bestFit="1" customWidth="1"/>
    <col min="7181" max="7181" width="11.28515625" style="3" bestFit="1" customWidth="1"/>
    <col min="7182" max="7182" width="8" style="3" bestFit="1" customWidth="1"/>
    <col min="7183" max="7183" width="7.42578125" style="3" bestFit="1" customWidth="1"/>
    <col min="7184" max="7184" width="26.85546875" style="3" bestFit="1" customWidth="1"/>
    <col min="7185" max="7185" width="14.42578125" style="3" bestFit="1" customWidth="1"/>
    <col min="7186" max="7418" width="9.140625" style="3"/>
    <col min="7419" max="7419" width="6" style="3" customWidth="1"/>
    <col min="7420" max="7420" width="9.140625" style="3"/>
    <col min="7421" max="7421" width="8.140625" style="3" customWidth="1"/>
    <col min="7422" max="7422" width="56.42578125" style="3" bestFit="1" customWidth="1"/>
    <col min="7423" max="7423" width="16.42578125" style="3" customWidth="1"/>
    <col min="7424" max="7424" width="17.85546875" style="3" customWidth="1"/>
    <col min="7425" max="7425" width="14.85546875" style="3" customWidth="1"/>
    <col min="7426" max="7426" width="39.140625" style="3" bestFit="1" customWidth="1"/>
    <col min="7427" max="7427" width="5.42578125" style="3" customWidth="1"/>
    <col min="7428" max="7432" width="9.140625" style="3"/>
    <col min="7433" max="7433" width="6" style="3" bestFit="1" customWidth="1"/>
    <col min="7434" max="7434" width="6" style="3" customWidth="1"/>
    <col min="7435" max="7435" width="32.140625" style="3" bestFit="1" customWidth="1"/>
    <col min="7436" max="7436" width="9.28515625" style="3" bestFit="1" customWidth="1"/>
    <col min="7437" max="7437" width="11.28515625" style="3" bestFit="1" customWidth="1"/>
    <col min="7438" max="7438" width="8" style="3" bestFit="1" customWidth="1"/>
    <col min="7439" max="7439" width="7.42578125" style="3" bestFit="1" customWidth="1"/>
    <col min="7440" max="7440" width="26.85546875" style="3" bestFit="1" customWidth="1"/>
    <col min="7441" max="7441" width="14.42578125" style="3" bestFit="1" customWidth="1"/>
    <col min="7442" max="7674" width="9.140625" style="3"/>
    <col min="7675" max="7675" width="6" style="3" customWidth="1"/>
    <col min="7676" max="7676" width="9.140625" style="3"/>
    <col min="7677" max="7677" width="8.140625" style="3" customWidth="1"/>
    <col min="7678" max="7678" width="56.42578125" style="3" bestFit="1" customWidth="1"/>
    <col min="7679" max="7679" width="16.42578125" style="3" customWidth="1"/>
    <col min="7680" max="7680" width="17.85546875" style="3" customWidth="1"/>
    <col min="7681" max="7681" width="14.85546875" style="3" customWidth="1"/>
    <col min="7682" max="7682" width="39.140625" style="3" bestFit="1" customWidth="1"/>
    <col min="7683" max="7683" width="5.42578125" style="3" customWidth="1"/>
    <col min="7684" max="7688" width="9.140625" style="3"/>
    <col min="7689" max="7689" width="6" style="3" bestFit="1" customWidth="1"/>
    <col min="7690" max="7690" width="6" style="3" customWidth="1"/>
    <col min="7691" max="7691" width="32.140625" style="3" bestFit="1" customWidth="1"/>
    <col min="7692" max="7692" width="9.28515625" style="3" bestFit="1" customWidth="1"/>
    <col min="7693" max="7693" width="11.28515625" style="3" bestFit="1" customWidth="1"/>
    <col min="7694" max="7694" width="8" style="3" bestFit="1" customWidth="1"/>
    <col min="7695" max="7695" width="7.42578125" style="3" bestFit="1" customWidth="1"/>
    <col min="7696" max="7696" width="26.85546875" style="3" bestFit="1" customWidth="1"/>
    <col min="7697" max="7697" width="14.42578125" style="3" bestFit="1" customWidth="1"/>
    <col min="7698" max="7930" width="9.140625" style="3"/>
    <col min="7931" max="7931" width="6" style="3" customWidth="1"/>
    <col min="7932" max="7932" width="9.140625" style="3"/>
    <col min="7933" max="7933" width="8.140625" style="3" customWidth="1"/>
    <col min="7934" max="7934" width="56.42578125" style="3" bestFit="1" customWidth="1"/>
    <col min="7935" max="7935" width="16.42578125" style="3" customWidth="1"/>
    <col min="7936" max="7936" width="17.85546875" style="3" customWidth="1"/>
    <col min="7937" max="7937" width="14.85546875" style="3" customWidth="1"/>
    <col min="7938" max="7938" width="39.140625" style="3" bestFit="1" customWidth="1"/>
    <col min="7939" max="7939" width="5.42578125" style="3" customWidth="1"/>
    <col min="7940" max="7944" width="9.140625" style="3"/>
    <col min="7945" max="7945" width="6" style="3" bestFit="1" customWidth="1"/>
    <col min="7946" max="7946" width="6" style="3" customWidth="1"/>
    <col min="7947" max="7947" width="32.140625" style="3" bestFit="1" customWidth="1"/>
    <col min="7948" max="7948" width="9.28515625" style="3" bestFit="1" customWidth="1"/>
    <col min="7949" max="7949" width="11.28515625" style="3" bestFit="1" customWidth="1"/>
    <col min="7950" max="7950" width="8" style="3" bestFit="1" customWidth="1"/>
    <col min="7951" max="7951" width="7.42578125" style="3" bestFit="1" customWidth="1"/>
    <col min="7952" max="7952" width="26.85546875" style="3" bestFit="1" customWidth="1"/>
    <col min="7953" max="7953" width="14.42578125" style="3" bestFit="1" customWidth="1"/>
    <col min="7954" max="8186" width="9.140625" style="3"/>
    <col min="8187" max="8187" width="6" style="3" customWidth="1"/>
    <col min="8188" max="8188" width="9.140625" style="3"/>
    <col min="8189" max="8189" width="8.140625" style="3" customWidth="1"/>
    <col min="8190" max="8190" width="56.42578125" style="3" bestFit="1" customWidth="1"/>
    <col min="8191" max="8191" width="16.42578125" style="3" customWidth="1"/>
    <col min="8192" max="8192" width="17.85546875" style="3" customWidth="1"/>
    <col min="8193" max="8193" width="14.85546875" style="3" customWidth="1"/>
    <col min="8194" max="8194" width="39.140625" style="3" bestFit="1" customWidth="1"/>
    <col min="8195" max="8195" width="5.42578125" style="3" customWidth="1"/>
    <col min="8196" max="8200" width="9.140625" style="3"/>
    <col min="8201" max="8201" width="6" style="3" bestFit="1" customWidth="1"/>
    <col min="8202" max="8202" width="6" style="3" customWidth="1"/>
    <col min="8203" max="8203" width="32.140625" style="3" bestFit="1" customWidth="1"/>
    <col min="8204" max="8204" width="9.28515625" style="3" bestFit="1" customWidth="1"/>
    <col min="8205" max="8205" width="11.28515625" style="3" bestFit="1" customWidth="1"/>
    <col min="8206" max="8206" width="8" style="3" bestFit="1" customWidth="1"/>
    <col min="8207" max="8207" width="7.42578125" style="3" bestFit="1" customWidth="1"/>
    <col min="8208" max="8208" width="26.85546875" style="3" bestFit="1" customWidth="1"/>
    <col min="8209" max="8209" width="14.42578125" style="3" bestFit="1" customWidth="1"/>
    <col min="8210" max="8442" width="9.140625" style="3"/>
    <col min="8443" max="8443" width="6" style="3" customWidth="1"/>
    <col min="8444" max="8444" width="9.140625" style="3"/>
    <col min="8445" max="8445" width="8.140625" style="3" customWidth="1"/>
    <col min="8446" max="8446" width="56.42578125" style="3" bestFit="1" customWidth="1"/>
    <col min="8447" max="8447" width="16.42578125" style="3" customWidth="1"/>
    <col min="8448" max="8448" width="17.85546875" style="3" customWidth="1"/>
    <col min="8449" max="8449" width="14.85546875" style="3" customWidth="1"/>
    <col min="8450" max="8450" width="39.140625" style="3" bestFit="1" customWidth="1"/>
    <col min="8451" max="8451" width="5.42578125" style="3" customWidth="1"/>
    <col min="8452" max="8456" width="9.140625" style="3"/>
    <col min="8457" max="8457" width="6" style="3" bestFit="1" customWidth="1"/>
    <col min="8458" max="8458" width="6" style="3" customWidth="1"/>
    <col min="8459" max="8459" width="32.140625" style="3" bestFit="1" customWidth="1"/>
    <col min="8460" max="8460" width="9.28515625" style="3" bestFit="1" customWidth="1"/>
    <col min="8461" max="8461" width="11.28515625" style="3" bestFit="1" customWidth="1"/>
    <col min="8462" max="8462" width="8" style="3" bestFit="1" customWidth="1"/>
    <col min="8463" max="8463" width="7.42578125" style="3" bestFit="1" customWidth="1"/>
    <col min="8464" max="8464" width="26.85546875" style="3" bestFit="1" customWidth="1"/>
    <col min="8465" max="8465" width="14.42578125" style="3" bestFit="1" customWidth="1"/>
    <col min="8466" max="8698" width="9.140625" style="3"/>
    <col min="8699" max="8699" width="6" style="3" customWidth="1"/>
    <col min="8700" max="8700" width="9.140625" style="3"/>
    <col min="8701" max="8701" width="8.140625" style="3" customWidth="1"/>
    <col min="8702" max="8702" width="56.42578125" style="3" bestFit="1" customWidth="1"/>
    <col min="8703" max="8703" width="16.42578125" style="3" customWidth="1"/>
    <col min="8704" max="8704" width="17.85546875" style="3" customWidth="1"/>
    <col min="8705" max="8705" width="14.85546875" style="3" customWidth="1"/>
    <col min="8706" max="8706" width="39.140625" style="3" bestFit="1" customWidth="1"/>
    <col min="8707" max="8707" width="5.42578125" style="3" customWidth="1"/>
    <col min="8708" max="8712" width="9.140625" style="3"/>
    <col min="8713" max="8713" width="6" style="3" bestFit="1" customWidth="1"/>
    <col min="8714" max="8714" width="6" style="3" customWidth="1"/>
    <col min="8715" max="8715" width="32.140625" style="3" bestFit="1" customWidth="1"/>
    <col min="8716" max="8716" width="9.28515625" style="3" bestFit="1" customWidth="1"/>
    <col min="8717" max="8717" width="11.28515625" style="3" bestFit="1" customWidth="1"/>
    <col min="8718" max="8718" width="8" style="3" bestFit="1" customWidth="1"/>
    <col min="8719" max="8719" width="7.42578125" style="3" bestFit="1" customWidth="1"/>
    <col min="8720" max="8720" width="26.85546875" style="3" bestFit="1" customWidth="1"/>
    <col min="8721" max="8721" width="14.42578125" style="3" bestFit="1" customWidth="1"/>
    <col min="8722" max="8954" width="9.140625" style="3"/>
    <col min="8955" max="8955" width="6" style="3" customWidth="1"/>
    <col min="8956" max="8956" width="9.140625" style="3"/>
    <col min="8957" max="8957" width="8.140625" style="3" customWidth="1"/>
    <col min="8958" max="8958" width="56.42578125" style="3" bestFit="1" customWidth="1"/>
    <col min="8959" max="8959" width="16.42578125" style="3" customWidth="1"/>
    <col min="8960" max="8960" width="17.85546875" style="3" customWidth="1"/>
    <col min="8961" max="8961" width="14.85546875" style="3" customWidth="1"/>
    <col min="8962" max="8962" width="39.140625" style="3" bestFit="1" customWidth="1"/>
    <col min="8963" max="8963" width="5.42578125" style="3" customWidth="1"/>
    <col min="8964" max="8968" width="9.140625" style="3"/>
    <col min="8969" max="8969" width="6" style="3" bestFit="1" customWidth="1"/>
    <col min="8970" max="8970" width="6" style="3" customWidth="1"/>
    <col min="8971" max="8971" width="32.140625" style="3" bestFit="1" customWidth="1"/>
    <col min="8972" max="8972" width="9.28515625" style="3" bestFit="1" customWidth="1"/>
    <col min="8973" max="8973" width="11.28515625" style="3" bestFit="1" customWidth="1"/>
    <col min="8974" max="8974" width="8" style="3" bestFit="1" customWidth="1"/>
    <col min="8975" max="8975" width="7.42578125" style="3" bestFit="1" customWidth="1"/>
    <col min="8976" max="8976" width="26.85546875" style="3" bestFit="1" customWidth="1"/>
    <col min="8977" max="8977" width="14.42578125" style="3" bestFit="1" customWidth="1"/>
    <col min="8978" max="9210" width="9.140625" style="3"/>
    <col min="9211" max="9211" width="6" style="3" customWidth="1"/>
    <col min="9212" max="9212" width="9.140625" style="3"/>
    <col min="9213" max="9213" width="8.140625" style="3" customWidth="1"/>
    <col min="9214" max="9214" width="56.42578125" style="3" bestFit="1" customWidth="1"/>
    <col min="9215" max="9215" width="16.42578125" style="3" customWidth="1"/>
    <col min="9216" max="9216" width="17.85546875" style="3" customWidth="1"/>
    <col min="9217" max="9217" width="14.85546875" style="3" customWidth="1"/>
    <col min="9218" max="9218" width="39.140625" style="3" bestFit="1" customWidth="1"/>
    <col min="9219" max="9219" width="5.42578125" style="3" customWidth="1"/>
    <col min="9220" max="9224" width="9.140625" style="3"/>
    <col min="9225" max="9225" width="6" style="3" bestFit="1" customWidth="1"/>
    <col min="9226" max="9226" width="6" style="3" customWidth="1"/>
    <col min="9227" max="9227" width="32.140625" style="3" bestFit="1" customWidth="1"/>
    <col min="9228" max="9228" width="9.28515625" style="3" bestFit="1" customWidth="1"/>
    <col min="9229" max="9229" width="11.28515625" style="3" bestFit="1" customWidth="1"/>
    <col min="9230" max="9230" width="8" style="3" bestFit="1" customWidth="1"/>
    <col min="9231" max="9231" width="7.42578125" style="3" bestFit="1" customWidth="1"/>
    <col min="9232" max="9232" width="26.85546875" style="3" bestFit="1" customWidth="1"/>
    <col min="9233" max="9233" width="14.42578125" style="3" bestFit="1" customWidth="1"/>
    <col min="9234" max="9466" width="9.140625" style="3"/>
    <col min="9467" max="9467" width="6" style="3" customWidth="1"/>
    <col min="9468" max="9468" width="9.140625" style="3"/>
    <col min="9469" max="9469" width="8.140625" style="3" customWidth="1"/>
    <col min="9470" max="9470" width="56.42578125" style="3" bestFit="1" customWidth="1"/>
    <col min="9471" max="9471" width="16.42578125" style="3" customWidth="1"/>
    <col min="9472" max="9472" width="17.85546875" style="3" customWidth="1"/>
    <col min="9473" max="9473" width="14.85546875" style="3" customWidth="1"/>
    <col min="9474" max="9474" width="39.140625" style="3" bestFit="1" customWidth="1"/>
    <col min="9475" max="9475" width="5.42578125" style="3" customWidth="1"/>
    <col min="9476" max="9480" width="9.140625" style="3"/>
    <col min="9481" max="9481" width="6" style="3" bestFit="1" customWidth="1"/>
    <col min="9482" max="9482" width="6" style="3" customWidth="1"/>
    <col min="9483" max="9483" width="32.140625" style="3" bestFit="1" customWidth="1"/>
    <col min="9484" max="9484" width="9.28515625" style="3" bestFit="1" customWidth="1"/>
    <col min="9485" max="9485" width="11.28515625" style="3" bestFit="1" customWidth="1"/>
    <col min="9486" max="9486" width="8" style="3" bestFit="1" customWidth="1"/>
    <col min="9487" max="9487" width="7.42578125" style="3" bestFit="1" customWidth="1"/>
    <col min="9488" max="9488" width="26.85546875" style="3" bestFit="1" customWidth="1"/>
    <col min="9489" max="9489" width="14.42578125" style="3" bestFit="1" customWidth="1"/>
    <col min="9490" max="9722" width="9.140625" style="3"/>
    <col min="9723" max="9723" width="6" style="3" customWidth="1"/>
    <col min="9724" max="9724" width="9.140625" style="3"/>
    <col min="9725" max="9725" width="8.140625" style="3" customWidth="1"/>
    <col min="9726" max="9726" width="56.42578125" style="3" bestFit="1" customWidth="1"/>
    <col min="9727" max="9727" width="16.42578125" style="3" customWidth="1"/>
    <col min="9728" max="9728" width="17.85546875" style="3" customWidth="1"/>
    <col min="9729" max="9729" width="14.85546875" style="3" customWidth="1"/>
    <col min="9730" max="9730" width="39.140625" style="3" bestFit="1" customWidth="1"/>
    <col min="9731" max="9731" width="5.42578125" style="3" customWidth="1"/>
    <col min="9732" max="9736" width="9.140625" style="3"/>
    <col min="9737" max="9737" width="6" style="3" bestFit="1" customWidth="1"/>
    <col min="9738" max="9738" width="6" style="3" customWidth="1"/>
    <col min="9739" max="9739" width="32.140625" style="3" bestFit="1" customWidth="1"/>
    <col min="9740" max="9740" width="9.28515625" style="3" bestFit="1" customWidth="1"/>
    <col min="9741" max="9741" width="11.28515625" style="3" bestFit="1" customWidth="1"/>
    <col min="9742" max="9742" width="8" style="3" bestFit="1" customWidth="1"/>
    <col min="9743" max="9743" width="7.42578125" style="3" bestFit="1" customWidth="1"/>
    <col min="9744" max="9744" width="26.85546875" style="3" bestFit="1" customWidth="1"/>
    <col min="9745" max="9745" width="14.42578125" style="3" bestFit="1" customWidth="1"/>
    <col min="9746" max="9978" width="9.140625" style="3"/>
    <col min="9979" max="9979" width="6" style="3" customWidth="1"/>
    <col min="9980" max="9980" width="9.140625" style="3"/>
    <col min="9981" max="9981" width="8.140625" style="3" customWidth="1"/>
    <col min="9982" max="9982" width="56.42578125" style="3" bestFit="1" customWidth="1"/>
    <col min="9983" max="9983" width="16.42578125" style="3" customWidth="1"/>
    <col min="9984" max="9984" width="17.85546875" style="3" customWidth="1"/>
    <col min="9985" max="9985" width="14.85546875" style="3" customWidth="1"/>
    <col min="9986" max="9986" width="39.140625" style="3" bestFit="1" customWidth="1"/>
    <col min="9987" max="9987" width="5.42578125" style="3" customWidth="1"/>
    <col min="9988" max="9992" width="9.140625" style="3"/>
    <col min="9993" max="9993" width="6" style="3" bestFit="1" customWidth="1"/>
    <col min="9994" max="9994" width="6" style="3" customWidth="1"/>
    <col min="9995" max="9995" width="32.140625" style="3" bestFit="1" customWidth="1"/>
    <col min="9996" max="9996" width="9.28515625" style="3" bestFit="1" customWidth="1"/>
    <col min="9997" max="9997" width="11.28515625" style="3" bestFit="1" customWidth="1"/>
    <col min="9998" max="9998" width="8" style="3" bestFit="1" customWidth="1"/>
    <col min="9999" max="9999" width="7.42578125" style="3" bestFit="1" customWidth="1"/>
    <col min="10000" max="10000" width="26.85546875" style="3" bestFit="1" customWidth="1"/>
    <col min="10001" max="10001" width="14.42578125" style="3" bestFit="1" customWidth="1"/>
    <col min="10002" max="10234" width="9.140625" style="3"/>
    <col min="10235" max="10235" width="6" style="3" customWidth="1"/>
    <col min="10236" max="10236" width="9.140625" style="3"/>
    <col min="10237" max="10237" width="8.140625" style="3" customWidth="1"/>
    <col min="10238" max="10238" width="56.42578125" style="3" bestFit="1" customWidth="1"/>
    <col min="10239" max="10239" width="16.42578125" style="3" customWidth="1"/>
    <col min="10240" max="10240" width="17.85546875" style="3" customWidth="1"/>
    <col min="10241" max="10241" width="14.85546875" style="3" customWidth="1"/>
    <col min="10242" max="10242" width="39.140625" style="3" bestFit="1" customWidth="1"/>
    <col min="10243" max="10243" width="5.42578125" style="3" customWidth="1"/>
    <col min="10244" max="10248" width="9.140625" style="3"/>
    <col min="10249" max="10249" width="6" style="3" bestFit="1" customWidth="1"/>
    <col min="10250" max="10250" width="6" style="3" customWidth="1"/>
    <col min="10251" max="10251" width="32.140625" style="3" bestFit="1" customWidth="1"/>
    <col min="10252" max="10252" width="9.28515625" style="3" bestFit="1" customWidth="1"/>
    <col min="10253" max="10253" width="11.28515625" style="3" bestFit="1" customWidth="1"/>
    <col min="10254" max="10254" width="8" style="3" bestFit="1" customWidth="1"/>
    <col min="10255" max="10255" width="7.42578125" style="3" bestFit="1" customWidth="1"/>
    <col min="10256" max="10256" width="26.85546875" style="3" bestFit="1" customWidth="1"/>
    <col min="10257" max="10257" width="14.42578125" style="3" bestFit="1" customWidth="1"/>
    <col min="10258" max="10490" width="9.140625" style="3"/>
    <col min="10491" max="10491" width="6" style="3" customWidth="1"/>
    <col min="10492" max="10492" width="9.140625" style="3"/>
    <col min="10493" max="10493" width="8.140625" style="3" customWidth="1"/>
    <col min="10494" max="10494" width="56.42578125" style="3" bestFit="1" customWidth="1"/>
    <col min="10495" max="10495" width="16.42578125" style="3" customWidth="1"/>
    <col min="10496" max="10496" width="17.85546875" style="3" customWidth="1"/>
    <col min="10497" max="10497" width="14.85546875" style="3" customWidth="1"/>
    <col min="10498" max="10498" width="39.140625" style="3" bestFit="1" customWidth="1"/>
    <col min="10499" max="10499" width="5.42578125" style="3" customWidth="1"/>
    <col min="10500" max="10504" width="9.140625" style="3"/>
    <col min="10505" max="10505" width="6" style="3" bestFit="1" customWidth="1"/>
    <col min="10506" max="10506" width="6" style="3" customWidth="1"/>
    <col min="10507" max="10507" width="32.140625" style="3" bestFit="1" customWidth="1"/>
    <col min="10508" max="10508" width="9.28515625" style="3" bestFit="1" customWidth="1"/>
    <col min="10509" max="10509" width="11.28515625" style="3" bestFit="1" customWidth="1"/>
    <col min="10510" max="10510" width="8" style="3" bestFit="1" customWidth="1"/>
    <col min="10511" max="10511" width="7.42578125" style="3" bestFit="1" customWidth="1"/>
    <col min="10512" max="10512" width="26.85546875" style="3" bestFit="1" customWidth="1"/>
    <col min="10513" max="10513" width="14.42578125" style="3" bestFit="1" customWidth="1"/>
    <col min="10514" max="10746" width="9.140625" style="3"/>
    <col min="10747" max="10747" width="6" style="3" customWidth="1"/>
    <col min="10748" max="10748" width="9.140625" style="3"/>
    <col min="10749" max="10749" width="8.140625" style="3" customWidth="1"/>
    <col min="10750" max="10750" width="56.42578125" style="3" bestFit="1" customWidth="1"/>
    <col min="10751" max="10751" width="16.42578125" style="3" customWidth="1"/>
    <col min="10752" max="10752" width="17.85546875" style="3" customWidth="1"/>
    <col min="10753" max="10753" width="14.85546875" style="3" customWidth="1"/>
    <col min="10754" max="10754" width="39.140625" style="3" bestFit="1" customWidth="1"/>
    <col min="10755" max="10755" width="5.42578125" style="3" customWidth="1"/>
    <col min="10756" max="10760" width="9.140625" style="3"/>
    <col min="10761" max="10761" width="6" style="3" bestFit="1" customWidth="1"/>
    <col min="10762" max="10762" width="6" style="3" customWidth="1"/>
    <col min="10763" max="10763" width="32.140625" style="3" bestFit="1" customWidth="1"/>
    <col min="10764" max="10764" width="9.28515625" style="3" bestFit="1" customWidth="1"/>
    <col min="10765" max="10765" width="11.28515625" style="3" bestFit="1" customWidth="1"/>
    <col min="10766" max="10766" width="8" style="3" bestFit="1" customWidth="1"/>
    <col min="10767" max="10767" width="7.42578125" style="3" bestFit="1" customWidth="1"/>
    <col min="10768" max="10768" width="26.85546875" style="3" bestFit="1" customWidth="1"/>
    <col min="10769" max="10769" width="14.42578125" style="3" bestFit="1" customWidth="1"/>
    <col min="10770" max="11002" width="9.140625" style="3"/>
    <col min="11003" max="11003" width="6" style="3" customWidth="1"/>
    <col min="11004" max="11004" width="9.140625" style="3"/>
    <col min="11005" max="11005" width="8.140625" style="3" customWidth="1"/>
    <col min="11006" max="11006" width="56.42578125" style="3" bestFit="1" customWidth="1"/>
    <col min="11007" max="11007" width="16.42578125" style="3" customWidth="1"/>
    <col min="11008" max="11008" width="17.85546875" style="3" customWidth="1"/>
    <col min="11009" max="11009" width="14.85546875" style="3" customWidth="1"/>
    <col min="11010" max="11010" width="39.140625" style="3" bestFit="1" customWidth="1"/>
    <col min="11011" max="11011" width="5.42578125" style="3" customWidth="1"/>
    <col min="11012" max="11016" width="9.140625" style="3"/>
    <col min="11017" max="11017" width="6" style="3" bestFit="1" customWidth="1"/>
    <col min="11018" max="11018" width="6" style="3" customWidth="1"/>
    <col min="11019" max="11019" width="32.140625" style="3" bestFit="1" customWidth="1"/>
    <col min="11020" max="11020" width="9.28515625" style="3" bestFit="1" customWidth="1"/>
    <col min="11021" max="11021" width="11.28515625" style="3" bestFit="1" customWidth="1"/>
    <col min="11022" max="11022" width="8" style="3" bestFit="1" customWidth="1"/>
    <col min="11023" max="11023" width="7.42578125" style="3" bestFit="1" customWidth="1"/>
    <col min="11024" max="11024" width="26.85546875" style="3" bestFit="1" customWidth="1"/>
    <col min="11025" max="11025" width="14.42578125" style="3" bestFit="1" customWidth="1"/>
    <col min="11026" max="11258" width="9.140625" style="3"/>
    <col min="11259" max="11259" width="6" style="3" customWidth="1"/>
    <col min="11260" max="11260" width="9.140625" style="3"/>
    <col min="11261" max="11261" width="8.140625" style="3" customWidth="1"/>
    <col min="11262" max="11262" width="56.42578125" style="3" bestFit="1" customWidth="1"/>
    <col min="11263" max="11263" width="16.42578125" style="3" customWidth="1"/>
    <col min="11264" max="11264" width="17.85546875" style="3" customWidth="1"/>
    <col min="11265" max="11265" width="14.85546875" style="3" customWidth="1"/>
    <col min="11266" max="11266" width="39.140625" style="3" bestFit="1" customWidth="1"/>
    <col min="11267" max="11267" width="5.42578125" style="3" customWidth="1"/>
    <col min="11268" max="11272" width="9.140625" style="3"/>
    <col min="11273" max="11273" width="6" style="3" bestFit="1" customWidth="1"/>
    <col min="11274" max="11274" width="6" style="3" customWidth="1"/>
    <col min="11275" max="11275" width="32.140625" style="3" bestFit="1" customWidth="1"/>
    <col min="11276" max="11276" width="9.28515625" style="3" bestFit="1" customWidth="1"/>
    <col min="11277" max="11277" width="11.28515625" style="3" bestFit="1" customWidth="1"/>
    <col min="11278" max="11278" width="8" style="3" bestFit="1" customWidth="1"/>
    <col min="11279" max="11279" width="7.42578125" style="3" bestFit="1" customWidth="1"/>
    <col min="11280" max="11280" width="26.85546875" style="3" bestFit="1" customWidth="1"/>
    <col min="11281" max="11281" width="14.42578125" style="3" bestFit="1" customWidth="1"/>
    <col min="11282" max="11514" width="9.140625" style="3"/>
    <col min="11515" max="11515" width="6" style="3" customWidth="1"/>
    <col min="11516" max="11516" width="9.140625" style="3"/>
    <col min="11517" max="11517" width="8.140625" style="3" customWidth="1"/>
    <col min="11518" max="11518" width="56.42578125" style="3" bestFit="1" customWidth="1"/>
    <col min="11519" max="11519" width="16.42578125" style="3" customWidth="1"/>
    <col min="11520" max="11520" width="17.85546875" style="3" customWidth="1"/>
    <col min="11521" max="11521" width="14.85546875" style="3" customWidth="1"/>
    <col min="11522" max="11522" width="39.140625" style="3" bestFit="1" customWidth="1"/>
    <col min="11523" max="11523" width="5.42578125" style="3" customWidth="1"/>
    <col min="11524" max="11528" width="9.140625" style="3"/>
    <col min="11529" max="11529" width="6" style="3" bestFit="1" customWidth="1"/>
    <col min="11530" max="11530" width="6" style="3" customWidth="1"/>
    <col min="11531" max="11531" width="32.140625" style="3" bestFit="1" customWidth="1"/>
    <col min="11532" max="11532" width="9.28515625" style="3" bestFit="1" customWidth="1"/>
    <col min="11533" max="11533" width="11.28515625" style="3" bestFit="1" customWidth="1"/>
    <col min="11534" max="11534" width="8" style="3" bestFit="1" customWidth="1"/>
    <col min="11535" max="11535" width="7.42578125" style="3" bestFit="1" customWidth="1"/>
    <col min="11536" max="11536" width="26.85546875" style="3" bestFit="1" customWidth="1"/>
    <col min="11537" max="11537" width="14.42578125" style="3" bestFit="1" customWidth="1"/>
    <col min="11538" max="11770" width="9.140625" style="3"/>
    <col min="11771" max="11771" width="6" style="3" customWidth="1"/>
    <col min="11772" max="11772" width="9.140625" style="3"/>
    <col min="11773" max="11773" width="8.140625" style="3" customWidth="1"/>
    <col min="11774" max="11774" width="56.42578125" style="3" bestFit="1" customWidth="1"/>
    <col min="11775" max="11775" width="16.42578125" style="3" customWidth="1"/>
    <col min="11776" max="11776" width="17.85546875" style="3" customWidth="1"/>
    <col min="11777" max="11777" width="14.85546875" style="3" customWidth="1"/>
    <col min="11778" max="11778" width="39.140625" style="3" bestFit="1" customWidth="1"/>
    <col min="11779" max="11779" width="5.42578125" style="3" customWidth="1"/>
    <col min="11780" max="11784" width="9.140625" style="3"/>
    <col min="11785" max="11785" width="6" style="3" bestFit="1" customWidth="1"/>
    <col min="11786" max="11786" width="6" style="3" customWidth="1"/>
    <col min="11787" max="11787" width="32.140625" style="3" bestFit="1" customWidth="1"/>
    <col min="11788" max="11788" width="9.28515625" style="3" bestFit="1" customWidth="1"/>
    <col min="11789" max="11789" width="11.28515625" style="3" bestFit="1" customWidth="1"/>
    <col min="11790" max="11790" width="8" style="3" bestFit="1" customWidth="1"/>
    <col min="11791" max="11791" width="7.42578125" style="3" bestFit="1" customWidth="1"/>
    <col min="11792" max="11792" width="26.85546875" style="3" bestFit="1" customWidth="1"/>
    <col min="11793" max="11793" width="14.42578125" style="3" bestFit="1" customWidth="1"/>
    <col min="11794" max="12026" width="9.140625" style="3"/>
    <col min="12027" max="12027" width="6" style="3" customWidth="1"/>
    <col min="12028" max="12028" width="9.140625" style="3"/>
    <col min="12029" max="12029" width="8.140625" style="3" customWidth="1"/>
    <col min="12030" max="12030" width="56.42578125" style="3" bestFit="1" customWidth="1"/>
    <col min="12031" max="12031" width="16.42578125" style="3" customWidth="1"/>
    <col min="12032" max="12032" width="17.85546875" style="3" customWidth="1"/>
    <col min="12033" max="12033" width="14.85546875" style="3" customWidth="1"/>
    <col min="12034" max="12034" width="39.140625" style="3" bestFit="1" customWidth="1"/>
    <col min="12035" max="12035" width="5.42578125" style="3" customWidth="1"/>
    <col min="12036" max="12040" width="9.140625" style="3"/>
    <col min="12041" max="12041" width="6" style="3" bestFit="1" customWidth="1"/>
    <col min="12042" max="12042" width="6" style="3" customWidth="1"/>
    <col min="12043" max="12043" width="32.140625" style="3" bestFit="1" customWidth="1"/>
    <col min="12044" max="12044" width="9.28515625" style="3" bestFit="1" customWidth="1"/>
    <col min="12045" max="12045" width="11.28515625" style="3" bestFit="1" customWidth="1"/>
    <col min="12046" max="12046" width="8" style="3" bestFit="1" customWidth="1"/>
    <col min="12047" max="12047" width="7.42578125" style="3" bestFit="1" customWidth="1"/>
    <col min="12048" max="12048" width="26.85546875" style="3" bestFit="1" customWidth="1"/>
    <col min="12049" max="12049" width="14.42578125" style="3" bestFit="1" customWidth="1"/>
    <col min="12050" max="12282" width="9.140625" style="3"/>
    <col min="12283" max="12283" width="6" style="3" customWidth="1"/>
    <col min="12284" max="12284" width="9.140625" style="3"/>
    <col min="12285" max="12285" width="8.140625" style="3" customWidth="1"/>
    <col min="12286" max="12286" width="56.42578125" style="3" bestFit="1" customWidth="1"/>
    <col min="12287" max="12287" width="16.42578125" style="3" customWidth="1"/>
    <col min="12288" max="12288" width="17.85546875" style="3" customWidth="1"/>
    <col min="12289" max="12289" width="14.85546875" style="3" customWidth="1"/>
    <col min="12290" max="12290" width="39.140625" style="3" bestFit="1" customWidth="1"/>
    <col min="12291" max="12291" width="5.42578125" style="3" customWidth="1"/>
    <col min="12292" max="12296" width="9.140625" style="3"/>
    <col min="12297" max="12297" width="6" style="3" bestFit="1" customWidth="1"/>
    <col min="12298" max="12298" width="6" style="3" customWidth="1"/>
    <col min="12299" max="12299" width="32.140625" style="3" bestFit="1" customWidth="1"/>
    <col min="12300" max="12300" width="9.28515625" style="3" bestFit="1" customWidth="1"/>
    <col min="12301" max="12301" width="11.28515625" style="3" bestFit="1" customWidth="1"/>
    <col min="12302" max="12302" width="8" style="3" bestFit="1" customWidth="1"/>
    <col min="12303" max="12303" width="7.42578125" style="3" bestFit="1" customWidth="1"/>
    <col min="12304" max="12304" width="26.85546875" style="3" bestFit="1" customWidth="1"/>
    <col min="12305" max="12305" width="14.42578125" style="3" bestFit="1" customWidth="1"/>
    <col min="12306" max="12538" width="9.140625" style="3"/>
    <col min="12539" max="12539" width="6" style="3" customWidth="1"/>
    <col min="12540" max="12540" width="9.140625" style="3"/>
    <col min="12541" max="12541" width="8.140625" style="3" customWidth="1"/>
    <col min="12542" max="12542" width="56.42578125" style="3" bestFit="1" customWidth="1"/>
    <col min="12543" max="12543" width="16.42578125" style="3" customWidth="1"/>
    <col min="12544" max="12544" width="17.85546875" style="3" customWidth="1"/>
    <col min="12545" max="12545" width="14.85546875" style="3" customWidth="1"/>
    <col min="12546" max="12546" width="39.140625" style="3" bestFit="1" customWidth="1"/>
    <col min="12547" max="12547" width="5.42578125" style="3" customWidth="1"/>
    <col min="12548" max="12552" width="9.140625" style="3"/>
    <col min="12553" max="12553" width="6" style="3" bestFit="1" customWidth="1"/>
    <col min="12554" max="12554" width="6" style="3" customWidth="1"/>
    <col min="12555" max="12555" width="32.140625" style="3" bestFit="1" customWidth="1"/>
    <col min="12556" max="12556" width="9.28515625" style="3" bestFit="1" customWidth="1"/>
    <col min="12557" max="12557" width="11.28515625" style="3" bestFit="1" customWidth="1"/>
    <col min="12558" max="12558" width="8" style="3" bestFit="1" customWidth="1"/>
    <col min="12559" max="12559" width="7.42578125" style="3" bestFit="1" customWidth="1"/>
    <col min="12560" max="12560" width="26.85546875" style="3" bestFit="1" customWidth="1"/>
    <col min="12561" max="12561" width="14.42578125" style="3" bestFit="1" customWidth="1"/>
    <col min="12562" max="12794" width="9.140625" style="3"/>
    <col min="12795" max="12795" width="6" style="3" customWidth="1"/>
    <col min="12796" max="12796" width="9.140625" style="3"/>
    <col min="12797" max="12797" width="8.140625" style="3" customWidth="1"/>
    <col min="12798" max="12798" width="56.42578125" style="3" bestFit="1" customWidth="1"/>
    <col min="12799" max="12799" width="16.42578125" style="3" customWidth="1"/>
    <col min="12800" max="12800" width="17.85546875" style="3" customWidth="1"/>
    <col min="12801" max="12801" width="14.85546875" style="3" customWidth="1"/>
    <col min="12802" max="12802" width="39.140625" style="3" bestFit="1" customWidth="1"/>
    <col min="12803" max="12803" width="5.42578125" style="3" customWidth="1"/>
    <col min="12804" max="12808" width="9.140625" style="3"/>
    <col min="12809" max="12809" width="6" style="3" bestFit="1" customWidth="1"/>
    <col min="12810" max="12810" width="6" style="3" customWidth="1"/>
    <col min="12811" max="12811" width="32.140625" style="3" bestFit="1" customWidth="1"/>
    <col min="12812" max="12812" width="9.28515625" style="3" bestFit="1" customWidth="1"/>
    <col min="12813" max="12813" width="11.28515625" style="3" bestFit="1" customWidth="1"/>
    <col min="12814" max="12814" width="8" style="3" bestFit="1" customWidth="1"/>
    <col min="12815" max="12815" width="7.42578125" style="3" bestFit="1" customWidth="1"/>
    <col min="12816" max="12816" width="26.85546875" style="3" bestFit="1" customWidth="1"/>
    <col min="12817" max="12817" width="14.42578125" style="3" bestFit="1" customWidth="1"/>
    <col min="12818" max="13050" width="9.140625" style="3"/>
    <col min="13051" max="13051" width="6" style="3" customWidth="1"/>
    <col min="13052" max="13052" width="9.140625" style="3"/>
    <col min="13053" max="13053" width="8.140625" style="3" customWidth="1"/>
    <col min="13054" max="13054" width="56.42578125" style="3" bestFit="1" customWidth="1"/>
    <col min="13055" max="13055" width="16.42578125" style="3" customWidth="1"/>
    <col min="13056" max="13056" width="17.85546875" style="3" customWidth="1"/>
    <col min="13057" max="13057" width="14.85546875" style="3" customWidth="1"/>
    <col min="13058" max="13058" width="39.140625" style="3" bestFit="1" customWidth="1"/>
    <col min="13059" max="13059" width="5.42578125" style="3" customWidth="1"/>
    <col min="13060" max="13064" width="9.140625" style="3"/>
    <col min="13065" max="13065" width="6" style="3" bestFit="1" customWidth="1"/>
    <col min="13066" max="13066" width="6" style="3" customWidth="1"/>
    <col min="13067" max="13067" width="32.140625" style="3" bestFit="1" customWidth="1"/>
    <col min="13068" max="13068" width="9.28515625" style="3" bestFit="1" customWidth="1"/>
    <col min="13069" max="13069" width="11.28515625" style="3" bestFit="1" customWidth="1"/>
    <col min="13070" max="13070" width="8" style="3" bestFit="1" customWidth="1"/>
    <col min="13071" max="13071" width="7.42578125" style="3" bestFit="1" customWidth="1"/>
    <col min="13072" max="13072" width="26.85546875" style="3" bestFit="1" customWidth="1"/>
    <col min="13073" max="13073" width="14.42578125" style="3" bestFit="1" customWidth="1"/>
    <col min="13074" max="13306" width="9.140625" style="3"/>
    <col min="13307" max="13307" width="6" style="3" customWidth="1"/>
    <col min="13308" max="13308" width="9.140625" style="3"/>
    <col min="13309" max="13309" width="8.140625" style="3" customWidth="1"/>
    <col min="13310" max="13310" width="56.42578125" style="3" bestFit="1" customWidth="1"/>
    <col min="13311" max="13311" width="16.42578125" style="3" customWidth="1"/>
    <col min="13312" max="13312" width="17.85546875" style="3" customWidth="1"/>
    <col min="13313" max="13313" width="14.85546875" style="3" customWidth="1"/>
    <col min="13314" max="13314" width="39.140625" style="3" bestFit="1" customWidth="1"/>
    <col min="13315" max="13315" width="5.42578125" style="3" customWidth="1"/>
    <col min="13316" max="13320" width="9.140625" style="3"/>
    <col min="13321" max="13321" width="6" style="3" bestFit="1" customWidth="1"/>
    <col min="13322" max="13322" width="6" style="3" customWidth="1"/>
    <col min="13323" max="13323" width="32.140625" style="3" bestFit="1" customWidth="1"/>
    <col min="13324" max="13324" width="9.28515625" style="3" bestFit="1" customWidth="1"/>
    <col min="13325" max="13325" width="11.28515625" style="3" bestFit="1" customWidth="1"/>
    <col min="13326" max="13326" width="8" style="3" bestFit="1" customWidth="1"/>
    <col min="13327" max="13327" width="7.42578125" style="3" bestFit="1" customWidth="1"/>
    <col min="13328" max="13328" width="26.85546875" style="3" bestFit="1" customWidth="1"/>
    <col min="13329" max="13329" width="14.42578125" style="3" bestFit="1" customWidth="1"/>
    <col min="13330" max="13562" width="9.140625" style="3"/>
    <col min="13563" max="13563" width="6" style="3" customWidth="1"/>
    <col min="13564" max="13564" width="9.140625" style="3"/>
    <col min="13565" max="13565" width="8.140625" style="3" customWidth="1"/>
    <col min="13566" max="13566" width="56.42578125" style="3" bestFit="1" customWidth="1"/>
    <col min="13567" max="13567" width="16.42578125" style="3" customWidth="1"/>
    <col min="13568" max="13568" width="17.85546875" style="3" customWidth="1"/>
    <col min="13569" max="13569" width="14.85546875" style="3" customWidth="1"/>
    <col min="13570" max="13570" width="39.140625" style="3" bestFit="1" customWidth="1"/>
    <col min="13571" max="13571" width="5.42578125" style="3" customWidth="1"/>
    <col min="13572" max="13576" width="9.140625" style="3"/>
    <col min="13577" max="13577" width="6" style="3" bestFit="1" customWidth="1"/>
    <col min="13578" max="13578" width="6" style="3" customWidth="1"/>
    <col min="13579" max="13579" width="32.140625" style="3" bestFit="1" customWidth="1"/>
    <col min="13580" max="13580" width="9.28515625" style="3" bestFit="1" customWidth="1"/>
    <col min="13581" max="13581" width="11.28515625" style="3" bestFit="1" customWidth="1"/>
    <col min="13582" max="13582" width="8" style="3" bestFit="1" customWidth="1"/>
    <col min="13583" max="13583" width="7.42578125" style="3" bestFit="1" customWidth="1"/>
    <col min="13584" max="13584" width="26.85546875" style="3" bestFit="1" customWidth="1"/>
    <col min="13585" max="13585" width="14.42578125" style="3" bestFit="1" customWidth="1"/>
    <col min="13586" max="13818" width="9.140625" style="3"/>
    <col min="13819" max="13819" width="6" style="3" customWidth="1"/>
    <col min="13820" max="13820" width="9.140625" style="3"/>
    <col min="13821" max="13821" width="8.140625" style="3" customWidth="1"/>
    <col min="13822" max="13822" width="56.42578125" style="3" bestFit="1" customWidth="1"/>
    <col min="13823" max="13823" width="16.42578125" style="3" customWidth="1"/>
    <col min="13824" max="13824" width="17.85546875" style="3" customWidth="1"/>
    <col min="13825" max="13825" width="14.85546875" style="3" customWidth="1"/>
    <col min="13826" max="13826" width="39.140625" style="3" bestFit="1" customWidth="1"/>
    <col min="13827" max="13827" width="5.42578125" style="3" customWidth="1"/>
    <col min="13828" max="13832" width="9.140625" style="3"/>
    <col min="13833" max="13833" width="6" style="3" bestFit="1" customWidth="1"/>
    <col min="13834" max="13834" width="6" style="3" customWidth="1"/>
    <col min="13835" max="13835" width="32.140625" style="3" bestFit="1" customWidth="1"/>
    <col min="13836" max="13836" width="9.28515625" style="3" bestFit="1" customWidth="1"/>
    <col min="13837" max="13837" width="11.28515625" style="3" bestFit="1" customWidth="1"/>
    <col min="13838" max="13838" width="8" style="3" bestFit="1" customWidth="1"/>
    <col min="13839" max="13839" width="7.42578125" style="3" bestFit="1" customWidth="1"/>
    <col min="13840" max="13840" width="26.85546875" style="3" bestFit="1" customWidth="1"/>
    <col min="13841" max="13841" width="14.42578125" style="3" bestFit="1" customWidth="1"/>
    <col min="13842" max="14074" width="9.140625" style="3"/>
    <col min="14075" max="14075" width="6" style="3" customWidth="1"/>
    <col min="14076" max="14076" width="9.140625" style="3"/>
    <col min="14077" max="14077" width="8.140625" style="3" customWidth="1"/>
    <col min="14078" max="14078" width="56.42578125" style="3" bestFit="1" customWidth="1"/>
    <col min="14079" max="14079" width="16.42578125" style="3" customWidth="1"/>
    <col min="14080" max="14080" width="17.85546875" style="3" customWidth="1"/>
    <col min="14081" max="14081" width="14.85546875" style="3" customWidth="1"/>
    <col min="14082" max="14082" width="39.140625" style="3" bestFit="1" customWidth="1"/>
    <col min="14083" max="14083" width="5.42578125" style="3" customWidth="1"/>
    <col min="14084" max="14088" width="9.140625" style="3"/>
    <col min="14089" max="14089" width="6" style="3" bestFit="1" customWidth="1"/>
    <col min="14090" max="14090" width="6" style="3" customWidth="1"/>
    <col min="14091" max="14091" width="32.140625" style="3" bestFit="1" customWidth="1"/>
    <col min="14092" max="14092" width="9.28515625" style="3" bestFit="1" customWidth="1"/>
    <col min="14093" max="14093" width="11.28515625" style="3" bestFit="1" customWidth="1"/>
    <col min="14094" max="14094" width="8" style="3" bestFit="1" customWidth="1"/>
    <col min="14095" max="14095" width="7.42578125" style="3" bestFit="1" customWidth="1"/>
    <col min="14096" max="14096" width="26.85546875" style="3" bestFit="1" customWidth="1"/>
    <col min="14097" max="14097" width="14.42578125" style="3" bestFit="1" customWidth="1"/>
    <col min="14098" max="14330" width="9.140625" style="3"/>
    <col min="14331" max="14331" width="6" style="3" customWidth="1"/>
    <col min="14332" max="14332" width="9.140625" style="3"/>
    <col min="14333" max="14333" width="8.140625" style="3" customWidth="1"/>
    <col min="14334" max="14334" width="56.42578125" style="3" bestFit="1" customWidth="1"/>
    <col min="14335" max="14335" width="16.42578125" style="3" customWidth="1"/>
    <col min="14336" max="14336" width="17.85546875" style="3" customWidth="1"/>
    <col min="14337" max="14337" width="14.85546875" style="3" customWidth="1"/>
    <col min="14338" max="14338" width="39.140625" style="3" bestFit="1" customWidth="1"/>
    <col min="14339" max="14339" width="5.42578125" style="3" customWidth="1"/>
    <col min="14340" max="14344" width="9.140625" style="3"/>
    <col min="14345" max="14345" width="6" style="3" bestFit="1" customWidth="1"/>
    <col min="14346" max="14346" width="6" style="3" customWidth="1"/>
    <col min="14347" max="14347" width="32.140625" style="3" bestFit="1" customWidth="1"/>
    <col min="14348" max="14348" width="9.28515625" style="3" bestFit="1" customWidth="1"/>
    <col min="14349" max="14349" width="11.28515625" style="3" bestFit="1" customWidth="1"/>
    <col min="14350" max="14350" width="8" style="3" bestFit="1" customWidth="1"/>
    <col min="14351" max="14351" width="7.42578125" style="3" bestFit="1" customWidth="1"/>
    <col min="14352" max="14352" width="26.85546875" style="3" bestFit="1" customWidth="1"/>
    <col min="14353" max="14353" width="14.42578125" style="3" bestFit="1" customWidth="1"/>
    <col min="14354" max="14586" width="9.140625" style="3"/>
    <col min="14587" max="14587" width="6" style="3" customWidth="1"/>
    <col min="14588" max="14588" width="9.140625" style="3"/>
    <col min="14589" max="14589" width="8.140625" style="3" customWidth="1"/>
    <col min="14590" max="14590" width="56.42578125" style="3" bestFit="1" customWidth="1"/>
    <col min="14591" max="14591" width="16.42578125" style="3" customWidth="1"/>
    <col min="14592" max="14592" width="17.85546875" style="3" customWidth="1"/>
    <col min="14593" max="14593" width="14.85546875" style="3" customWidth="1"/>
    <col min="14594" max="14594" width="39.140625" style="3" bestFit="1" customWidth="1"/>
    <col min="14595" max="14595" width="5.42578125" style="3" customWidth="1"/>
    <col min="14596" max="14600" width="9.140625" style="3"/>
    <col min="14601" max="14601" width="6" style="3" bestFit="1" customWidth="1"/>
    <col min="14602" max="14602" width="6" style="3" customWidth="1"/>
    <col min="14603" max="14603" width="32.140625" style="3" bestFit="1" customWidth="1"/>
    <col min="14604" max="14604" width="9.28515625" style="3" bestFit="1" customWidth="1"/>
    <col min="14605" max="14605" width="11.28515625" style="3" bestFit="1" customWidth="1"/>
    <col min="14606" max="14606" width="8" style="3" bestFit="1" customWidth="1"/>
    <col min="14607" max="14607" width="7.42578125" style="3" bestFit="1" customWidth="1"/>
    <col min="14608" max="14608" width="26.85546875" style="3" bestFit="1" customWidth="1"/>
    <col min="14609" max="14609" width="14.42578125" style="3" bestFit="1" customWidth="1"/>
    <col min="14610" max="14842" width="9.140625" style="3"/>
    <col min="14843" max="14843" width="6" style="3" customWidth="1"/>
    <col min="14844" max="14844" width="9.140625" style="3"/>
    <col min="14845" max="14845" width="8.140625" style="3" customWidth="1"/>
    <col min="14846" max="14846" width="56.42578125" style="3" bestFit="1" customWidth="1"/>
    <col min="14847" max="14847" width="16.42578125" style="3" customWidth="1"/>
    <col min="14848" max="14848" width="17.85546875" style="3" customWidth="1"/>
    <col min="14849" max="14849" width="14.85546875" style="3" customWidth="1"/>
    <col min="14850" max="14850" width="39.140625" style="3" bestFit="1" customWidth="1"/>
    <col min="14851" max="14851" width="5.42578125" style="3" customWidth="1"/>
    <col min="14852" max="14856" width="9.140625" style="3"/>
    <col min="14857" max="14857" width="6" style="3" bestFit="1" customWidth="1"/>
    <col min="14858" max="14858" width="6" style="3" customWidth="1"/>
    <col min="14859" max="14859" width="32.140625" style="3" bestFit="1" customWidth="1"/>
    <col min="14860" max="14860" width="9.28515625" style="3" bestFit="1" customWidth="1"/>
    <col min="14861" max="14861" width="11.28515625" style="3" bestFit="1" customWidth="1"/>
    <col min="14862" max="14862" width="8" style="3" bestFit="1" customWidth="1"/>
    <col min="14863" max="14863" width="7.42578125" style="3" bestFit="1" customWidth="1"/>
    <col min="14864" max="14864" width="26.85546875" style="3" bestFit="1" customWidth="1"/>
    <col min="14865" max="14865" width="14.42578125" style="3" bestFit="1" customWidth="1"/>
    <col min="14866" max="15098" width="9.140625" style="3"/>
    <col min="15099" max="15099" width="6" style="3" customWidth="1"/>
    <col min="15100" max="15100" width="9.140625" style="3"/>
    <col min="15101" max="15101" width="8.140625" style="3" customWidth="1"/>
    <col min="15102" max="15102" width="56.42578125" style="3" bestFit="1" customWidth="1"/>
    <col min="15103" max="15103" width="16.42578125" style="3" customWidth="1"/>
    <col min="15104" max="15104" width="17.85546875" style="3" customWidth="1"/>
    <col min="15105" max="15105" width="14.85546875" style="3" customWidth="1"/>
    <col min="15106" max="15106" width="39.140625" style="3" bestFit="1" customWidth="1"/>
    <col min="15107" max="15107" width="5.42578125" style="3" customWidth="1"/>
    <col min="15108" max="15112" width="9.140625" style="3"/>
    <col min="15113" max="15113" width="6" style="3" bestFit="1" customWidth="1"/>
    <col min="15114" max="15114" width="6" style="3" customWidth="1"/>
    <col min="15115" max="15115" width="32.140625" style="3" bestFit="1" customWidth="1"/>
    <col min="15116" max="15116" width="9.28515625" style="3" bestFit="1" customWidth="1"/>
    <col min="15117" max="15117" width="11.28515625" style="3" bestFit="1" customWidth="1"/>
    <col min="15118" max="15118" width="8" style="3" bestFit="1" customWidth="1"/>
    <col min="15119" max="15119" width="7.42578125" style="3" bestFit="1" customWidth="1"/>
    <col min="15120" max="15120" width="26.85546875" style="3" bestFit="1" customWidth="1"/>
    <col min="15121" max="15121" width="14.42578125" style="3" bestFit="1" customWidth="1"/>
    <col min="15122" max="15354" width="9.140625" style="3"/>
    <col min="15355" max="15355" width="6" style="3" customWidth="1"/>
    <col min="15356" max="15356" width="9.140625" style="3"/>
    <col min="15357" max="15357" width="8.140625" style="3" customWidth="1"/>
    <col min="15358" max="15358" width="56.42578125" style="3" bestFit="1" customWidth="1"/>
    <col min="15359" max="15359" width="16.42578125" style="3" customWidth="1"/>
    <col min="15360" max="15360" width="17.85546875" style="3" customWidth="1"/>
    <col min="15361" max="15361" width="14.85546875" style="3" customWidth="1"/>
    <col min="15362" max="15362" width="39.140625" style="3" bestFit="1" customWidth="1"/>
    <col min="15363" max="15363" width="5.42578125" style="3" customWidth="1"/>
    <col min="15364" max="15368" width="9.140625" style="3"/>
    <col min="15369" max="15369" width="6" style="3" bestFit="1" customWidth="1"/>
    <col min="15370" max="15370" width="6" style="3" customWidth="1"/>
    <col min="15371" max="15371" width="32.140625" style="3" bestFit="1" customWidth="1"/>
    <col min="15372" max="15372" width="9.28515625" style="3" bestFit="1" customWidth="1"/>
    <col min="15373" max="15373" width="11.28515625" style="3" bestFit="1" customWidth="1"/>
    <col min="15374" max="15374" width="8" style="3" bestFit="1" customWidth="1"/>
    <col min="15375" max="15375" width="7.42578125" style="3" bestFit="1" customWidth="1"/>
    <col min="15376" max="15376" width="26.85546875" style="3" bestFit="1" customWidth="1"/>
    <col min="15377" max="15377" width="14.42578125" style="3" bestFit="1" customWidth="1"/>
    <col min="15378" max="15610" width="9.140625" style="3"/>
    <col min="15611" max="15611" width="6" style="3" customWidth="1"/>
    <col min="15612" max="15612" width="9.140625" style="3"/>
    <col min="15613" max="15613" width="8.140625" style="3" customWidth="1"/>
    <col min="15614" max="15614" width="56.42578125" style="3" bestFit="1" customWidth="1"/>
    <col min="15615" max="15615" width="16.42578125" style="3" customWidth="1"/>
    <col min="15616" max="15616" width="17.85546875" style="3" customWidth="1"/>
    <col min="15617" max="15617" width="14.85546875" style="3" customWidth="1"/>
    <col min="15618" max="15618" width="39.140625" style="3" bestFit="1" customWidth="1"/>
    <col min="15619" max="15619" width="5.42578125" style="3" customWidth="1"/>
    <col min="15620" max="15624" width="9.140625" style="3"/>
    <col min="15625" max="15625" width="6" style="3" bestFit="1" customWidth="1"/>
    <col min="15626" max="15626" width="6" style="3" customWidth="1"/>
    <col min="15627" max="15627" width="32.140625" style="3" bestFit="1" customWidth="1"/>
    <col min="15628" max="15628" width="9.28515625" style="3" bestFit="1" customWidth="1"/>
    <col min="15629" max="15629" width="11.28515625" style="3" bestFit="1" customWidth="1"/>
    <col min="15630" max="15630" width="8" style="3" bestFit="1" customWidth="1"/>
    <col min="15631" max="15631" width="7.42578125" style="3" bestFit="1" customWidth="1"/>
    <col min="15632" max="15632" width="26.85546875" style="3" bestFit="1" customWidth="1"/>
    <col min="15633" max="15633" width="14.42578125" style="3" bestFit="1" customWidth="1"/>
    <col min="15634" max="15866" width="9.140625" style="3"/>
    <col min="15867" max="15867" width="6" style="3" customWidth="1"/>
    <col min="15868" max="15868" width="9.140625" style="3"/>
    <col min="15869" max="15869" width="8.140625" style="3" customWidth="1"/>
    <col min="15870" max="15870" width="56.42578125" style="3" bestFit="1" customWidth="1"/>
    <col min="15871" max="15871" width="16.42578125" style="3" customWidth="1"/>
    <col min="15872" max="15872" width="17.85546875" style="3" customWidth="1"/>
    <col min="15873" max="15873" width="14.85546875" style="3" customWidth="1"/>
    <col min="15874" max="15874" width="39.140625" style="3" bestFit="1" customWidth="1"/>
    <col min="15875" max="15875" width="5.42578125" style="3" customWidth="1"/>
    <col min="15876" max="15880" width="9.140625" style="3"/>
    <col min="15881" max="15881" width="6" style="3" bestFit="1" customWidth="1"/>
    <col min="15882" max="15882" width="6" style="3" customWidth="1"/>
    <col min="15883" max="15883" width="32.140625" style="3" bestFit="1" customWidth="1"/>
    <col min="15884" max="15884" width="9.28515625" style="3" bestFit="1" customWidth="1"/>
    <col min="15885" max="15885" width="11.28515625" style="3" bestFit="1" customWidth="1"/>
    <col min="15886" max="15886" width="8" style="3" bestFit="1" customWidth="1"/>
    <col min="15887" max="15887" width="7.42578125" style="3" bestFit="1" customWidth="1"/>
    <col min="15888" max="15888" width="26.85546875" style="3" bestFit="1" customWidth="1"/>
    <col min="15889" max="15889" width="14.42578125" style="3" bestFit="1" customWidth="1"/>
    <col min="15890" max="16122" width="9.140625" style="3"/>
    <col min="16123" max="16123" width="6" style="3" customWidth="1"/>
    <col min="16124" max="16124" width="9.140625" style="3"/>
    <col min="16125" max="16125" width="8.140625" style="3" customWidth="1"/>
    <col min="16126" max="16126" width="56.42578125" style="3" bestFit="1" customWidth="1"/>
    <col min="16127" max="16127" width="16.42578125" style="3" customWidth="1"/>
    <col min="16128" max="16128" width="17.85546875" style="3" customWidth="1"/>
    <col min="16129" max="16129" width="14.85546875" style="3" customWidth="1"/>
    <col min="16130" max="16130" width="39.140625" style="3" bestFit="1" customWidth="1"/>
    <col min="16131" max="16131" width="5.42578125" style="3" customWidth="1"/>
    <col min="16132" max="16136" width="9.140625" style="3"/>
    <col min="16137" max="16137" width="6" style="3" bestFit="1" customWidth="1"/>
    <col min="16138" max="16138" width="6" style="3" customWidth="1"/>
    <col min="16139" max="16139" width="32.140625" style="3" bestFit="1" customWidth="1"/>
    <col min="16140" max="16140" width="9.28515625" style="3" bestFit="1" customWidth="1"/>
    <col min="16141" max="16141" width="11.28515625" style="3" bestFit="1" customWidth="1"/>
    <col min="16142" max="16142" width="8" style="3" bestFit="1" customWidth="1"/>
    <col min="16143" max="16143" width="7.42578125" style="3" bestFit="1" customWidth="1"/>
    <col min="16144" max="16144" width="26.85546875" style="3" bestFit="1" customWidth="1"/>
    <col min="16145" max="16145" width="14.42578125" style="3" bestFit="1" customWidth="1"/>
    <col min="16146" max="16384" width="9.140625" style="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4"/>
      <c r="D2" s="4"/>
      <c r="E2" s="4"/>
      <c r="F2" s="4"/>
      <c r="G2" s="4"/>
      <c r="H2" s="4"/>
      <c r="I2" s="1"/>
    </row>
    <row r="3" spans="1:9" x14ac:dyDescent="0.25">
      <c r="A3" s="1"/>
      <c r="B3" s="1"/>
      <c r="C3" s="4"/>
      <c r="D3" s="4"/>
      <c r="E3" s="4"/>
      <c r="F3" s="4"/>
      <c r="G3" s="4"/>
      <c r="H3" s="4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31"/>
      <c r="D17" s="31"/>
      <c r="E17" s="31"/>
      <c r="F17" s="31"/>
      <c r="G17" s="31"/>
      <c r="H17" s="31"/>
      <c r="I17" s="31"/>
    </row>
    <row r="18" spans="1:9" x14ac:dyDescent="0.25">
      <c r="A18" s="1"/>
      <c r="B18" s="1"/>
      <c r="C18" s="31"/>
      <c r="D18" s="31"/>
      <c r="E18" s="31"/>
      <c r="F18" s="31"/>
      <c r="G18" s="31"/>
      <c r="H18" s="31"/>
      <c r="I18" s="31"/>
    </row>
    <row r="19" spans="1:9" x14ac:dyDescent="0.25">
      <c r="A19" s="1"/>
      <c r="B19" s="1"/>
      <c r="C19" s="31"/>
      <c r="D19" s="31"/>
      <c r="E19" s="31"/>
      <c r="F19" s="31"/>
      <c r="G19" s="31"/>
      <c r="H19" s="31"/>
      <c r="I19" s="31"/>
    </row>
    <row r="20" spans="1:9" x14ac:dyDescent="0.25">
      <c r="A20" s="1"/>
      <c r="B20" s="1"/>
      <c r="C20" s="31"/>
      <c r="D20" s="31"/>
      <c r="E20" s="31"/>
      <c r="F20" s="31"/>
      <c r="G20" s="31"/>
      <c r="H20" s="31"/>
      <c r="I20" s="31"/>
    </row>
    <row r="21" spans="1:9" x14ac:dyDescent="0.25">
      <c r="A21" s="1"/>
      <c r="B21" s="1"/>
      <c r="C21" s="31"/>
      <c r="D21" s="31"/>
      <c r="E21" s="31"/>
      <c r="F21" s="31"/>
      <c r="G21" s="31"/>
      <c r="H21" s="31"/>
      <c r="I21" s="31"/>
    </row>
    <row r="22" spans="1:9" x14ac:dyDescent="0.25">
      <c r="A22" s="1"/>
      <c r="B22" s="1"/>
      <c r="C22" s="31"/>
      <c r="D22" s="31"/>
      <c r="E22" s="31"/>
      <c r="F22" s="31"/>
      <c r="G22" s="31"/>
      <c r="H22" s="31"/>
      <c r="I22" s="31"/>
    </row>
    <row r="23" spans="1:9" x14ac:dyDescent="0.25">
      <c r="A23" s="1"/>
      <c r="B23" s="1"/>
      <c r="C23" s="31"/>
      <c r="D23" s="31"/>
      <c r="E23" s="31"/>
      <c r="F23" s="31"/>
      <c r="G23" s="31"/>
      <c r="H23" s="31"/>
      <c r="I23" s="31"/>
    </row>
    <row r="24" spans="1:9" x14ac:dyDescent="0.25">
      <c r="A24" s="1"/>
      <c r="B24" s="1"/>
      <c r="C24" s="31"/>
      <c r="D24" s="31"/>
      <c r="E24" s="31"/>
      <c r="F24" s="31"/>
      <c r="G24" s="31"/>
      <c r="H24" s="31"/>
      <c r="I24" s="31"/>
    </row>
    <row r="25" spans="1:9" x14ac:dyDescent="0.25">
      <c r="A25" s="1"/>
      <c r="B25" s="1"/>
      <c r="C25" s="31"/>
      <c r="D25" s="31"/>
      <c r="E25" s="31"/>
      <c r="F25" s="31"/>
      <c r="G25" s="31"/>
      <c r="H25" s="31"/>
      <c r="I25" s="31"/>
    </row>
    <row r="26" spans="1:9" x14ac:dyDescent="0.25">
      <c r="A26" s="1"/>
      <c r="B26" s="1"/>
      <c r="C26" s="31"/>
      <c r="D26" s="31"/>
      <c r="E26" s="31"/>
      <c r="F26" s="31"/>
      <c r="G26" s="31"/>
      <c r="H26" s="31"/>
      <c r="I26" s="31"/>
    </row>
    <row r="27" spans="1:9" x14ac:dyDescent="0.25">
      <c r="A27" s="1"/>
      <c r="B27" s="1"/>
      <c r="C27" s="31"/>
      <c r="D27" s="31"/>
      <c r="E27" s="31"/>
      <c r="F27" s="31"/>
      <c r="G27" s="31"/>
      <c r="H27" s="31"/>
      <c r="I27" s="31"/>
    </row>
    <row r="28" spans="1:9" x14ac:dyDescent="0.25">
      <c r="A28" s="1"/>
      <c r="B28" s="1"/>
      <c r="C28" s="31"/>
      <c r="D28" s="31"/>
      <c r="E28" s="31"/>
      <c r="F28" s="31"/>
      <c r="G28" s="31"/>
      <c r="H28" s="31"/>
      <c r="I28" s="31"/>
    </row>
    <row r="29" spans="1:9" x14ac:dyDescent="0.25">
      <c r="A29" s="1"/>
      <c r="B29" s="1"/>
      <c r="C29" s="147"/>
      <c r="D29" s="147"/>
      <c r="E29" s="147"/>
      <c r="F29" s="147"/>
      <c r="G29" s="147"/>
      <c r="H29" s="147"/>
      <c r="I29" s="147"/>
    </row>
    <row r="30" spans="1:9" x14ac:dyDescent="0.25">
      <c r="A30" s="1"/>
      <c r="B30" s="1"/>
      <c r="C30" s="147"/>
      <c r="D30" s="147"/>
      <c r="E30" s="147"/>
      <c r="F30" s="147"/>
      <c r="G30" s="147"/>
      <c r="H30" s="147"/>
      <c r="I30" s="147"/>
    </row>
    <row r="31" spans="1:9" x14ac:dyDescent="0.25">
      <c r="A31" s="1"/>
      <c r="B31" s="1"/>
      <c r="C31" s="147"/>
      <c r="D31" s="147"/>
      <c r="E31" s="147"/>
      <c r="F31" s="147"/>
      <c r="G31" s="147"/>
      <c r="H31" s="147"/>
      <c r="I31" s="147"/>
    </row>
    <row r="32" spans="1:9" x14ac:dyDescent="0.25">
      <c r="A32" s="1"/>
      <c r="B32" s="1"/>
      <c r="C32" s="147"/>
      <c r="D32" s="147"/>
      <c r="E32" s="147"/>
      <c r="F32" s="147"/>
      <c r="G32" s="147"/>
      <c r="H32" s="147"/>
      <c r="I32" s="147"/>
    </row>
    <row r="33" spans="1:9" x14ac:dyDescent="0.25">
      <c r="A33" s="1"/>
      <c r="B33" s="1"/>
      <c r="C33" s="147"/>
      <c r="D33" s="147"/>
      <c r="E33" s="147"/>
      <c r="F33" s="147"/>
      <c r="G33" s="147"/>
      <c r="H33" s="147"/>
      <c r="I33" s="147"/>
    </row>
    <row r="34" spans="1:9" x14ac:dyDescent="0.25">
      <c r="A34" s="1"/>
      <c r="B34" s="1"/>
      <c r="C34" s="147"/>
      <c r="D34" s="147"/>
      <c r="E34" s="147"/>
      <c r="F34" s="147"/>
      <c r="G34" s="147"/>
      <c r="H34" s="147"/>
      <c r="I34" s="147"/>
    </row>
    <row r="35" spans="1:9" x14ac:dyDescent="0.25">
      <c r="A35" s="1"/>
      <c r="B35" s="1"/>
      <c r="C35" s="147"/>
      <c r="D35" s="147"/>
      <c r="E35" s="147"/>
      <c r="F35" s="147"/>
      <c r="G35" s="147"/>
      <c r="H35" s="147"/>
      <c r="I35" s="147"/>
    </row>
    <row r="36" spans="1:9" x14ac:dyDescent="0.25">
      <c r="A36" s="1"/>
      <c r="B36" s="1"/>
      <c r="C36" s="147"/>
      <c r="D36" s="147"/>
      <c r="E36" s="147"/>
      <c r="F36" s="147"/>
      <c r="G36" s="147"/>
      <c r="H36" s="147"/>
      <c r="I36" s="147"/>
    </row>
    <row r="37" spans="1:9" x14ac:dyDescent="0.25">
      <c r="A37" s="1"/>
      <c r="B37" s="1"/>
      <c r="C37" s="147"/>
      <c r="D37" s="147"/>
      <c r="E37" s="147"/>
      <c r="F37" s="147"/>
      <c r="G37" s="147"/>
      <c r="H37" s="147"/>
      <c r="I37" s="147"/>
    </row>
    <row r="38" spans="1:9" x14ac:dyDescent="0.25">
      <c r="A38" s="1"/>
      <c r="B38" s="1"/>
      <c r="C38" s="147"/>
      <c r="D38" s="147"/>
      <c r="E38" s="147"/>
      <c r="F38" s="147"/>
      <c r="G38" s="147"/>
      <c r="H38" s="147"/>
      <c r="I38" s="147"/>
    </row>
    <row r="39" spans="1:9" x14ac:dyDescent="0.25">
      <c r="A39" s="1"/>
      <c r="B39" s="1"/>
      <c r="C39" s="147"/>
      <c r="D39" s="147"/>
      <c r="E39" s="147"/>
      <c r="F39" s="147"/>
      <c r="G39" s="147"/>
      <c r="H39" s="147"/>
      <c r="I39" s="147"/>
    </row>
    <row r="40" spans="1:9" x14ac:dyDescent="0.25">
      <c r="A40" s="1"/>
      <c r="B40" s="1"/>
      <c r="C40" s="147"/>
      <c r="D40" s="147"/>
      <c r="E40" s="147"/>
      <c r="F40" s="147"/>
      <c r="G40" s="147"/>
      <c r="H40" s="147"/>
      <c r="I40" s="147"/>
    </row>
    <row r="41" spans="1:9" x14ac:dyDescent="0.25">
      <c r="A41" s="1"/>
      <c r="B41" s="1"/>
      <c r="C41" s="147"/>
      <c r="D41" s="147"/>
      <c r="E41" s="147"/>
      <c r="F41" s="147"/>
      <c r="G41" s="147"/>
      <c r="H41" s="147"/>
      <c r="I41" s="147"/>
    </row>
    <row r="42" spans="1:9" ht="15.75" x14ac:dyDescent="0.25">
      <c r="A42" s="1"/>
      <c r="B42" s="1"/>
      <c r="C42" s="13" t="s">
        <v>0</v>
      </c>
      <c r="D42" s="14" t="s">
        <v>1</v>
      </c>
      <c r="E42" s="60" t="s">
        <v>26</v>
      </c>
      <c r="F42" s="14" t="s">
        <v>2</v>
      </c>
      <c r="G42" s="61" t="s">
        <v>3</v>
      </c>
      <c r="H42" s="14" t="s">
        <v>4</v>
      </c>
      <c r="I42" s="1"/>
    </row>
    <row r="43" spans="1:9" ht="16.5" x14ac:dyDescent="0.25">
      <c r="A43" s="1"/>
      <c r="B43" s="1"/>
      <c r="C43" s="18" t="s">
        <v>27</v>
      </c>
      <c r="D43" s="125" t="s">
        <v>518</v>
      </c>
      <c r="E43" s="19" t="s">
        <v>28</v>
      </c>
      <c r="F43" s="20">
        <v>7</v>
      </c>
      <c r="G43" s="21">
        <v>3</v>
      </c>
      <c r="H43" s="59" t="s">
        <v>96</v>
      </c>
      <c r="I43" s="1"/>
    </row>
    <row r="44" spans="1:9" ht="16.5" x14ac:dyDescent="0.25">
      <c r="A44" s="1"/>
      <c r="B44" s="1"/>
      <c r="C44" s="18" t="s">
        <v>29</v>
      </c>
      <c r="D44" s="126" t="s">
        <v>518</v>
      </c>
      <c r="E44" s="19" t="s">
        <v>30</v>
      </c>
      <c r="F44" s="20">
        <v>8</v>
      </c>
      <c r="G44" s="21">
        <v>5</v>
      </c>
      <c r="H44" s="58" t="s">
        <v>96</v>
      </c>
      <c r="I44" s="1"/>
    </row>
    <row r="45" spans="1:9" ht="16.5" x14ac:dyDescent="0.25">
      <c r="A45" s="1"/>
      <c r="B45" s="1"/>
      <c r="C45" s="18" t="s">
        <v>31</v>
      </c>
      <c r="D45" s="125" t="s">
        <v>518</v>
      </c>
      <c r="E45" s="19" t="s">
        <v>32</v>
      </c>
      <c r="F45" s="20">
        <v>9</v>
      </c>
      <c r="G45" s="21">
        <v>9</v>
      </c>
      <c r="H45" s="59" t="s">
        <v>96</v>
      </c>
      <c r="I45" s="1"/>
    </row>
    <row r="46" spans="1:9" ht="16.5" x14ac:dyDescent="0.25">
      <c r="A46" s="1"/>
      <c r="B46" s="1"/>
      <c r="C46" s="18" t="s">
        <v>33</v>
      </c>
      <c r="D46" s="126" t="s">
        <v>518</v>
      </c>
      <c r="E46" s="19" t="s">
        <v>32</v>
      </c>
      <c r="F46" s="20">
        <v>10</v>
      </c>
      <c r="G46" s="21">
        <v>14</v>
      </c>
      <c r="H46" s="58" t="s">
        <v>96</v>
      </c>
      <c r="I46" s="1"/>
    </row>
    <row r="47" spans="1:9" ht="16.5" x14ac:dyDescent="0.25">
      <c r="A47" s="1"/>
      <c r="B47" s="1"/>
      <c r="C47" s="18" t="s">
        <v>34</v>
      </c>
      <c r="D47" s="125" t="s">
        <v>518</v>
      </c>
      <c r="E47" s="19" t="s">
        <v>32</v>
      </c>
      <c r="F47" s="20">
        <v>11</v>
      </c>
      <c r="G47" s="21">
        <v>22</v>
      </c>
      <c r="H47" s="59" t="s">
        <v>96</v>
      </c>
      <c r="I47" s="1"/>
    </row>
    <row r="48" spans="1:9" ht="16.5" x14ac:dyDescent="0.25">
      <c r="A48" s="1"/>
      <c r="B48" s="1"/>
      <c r="C48" s="18" t="s">
        <v>35</v>
      </c>
      <c r="D48" s="126" t="s">
        <v>518</v>
      </c>
      <c r="E48" s="19" t="s">
        <v>32</v>
      </c>
      <c r="F48" s="20">
        <v>12</v>
      </c>
      <c r="G48" s="21">
        <v>35</v>
      </c>
      <c r="H48" s="58" t="s">
        <v>96</v>
      </c>
      <c r="I48" s="1"/>
    </row>
    <row r="49" spans="1:9" ht="16.5" x14ac:dyDescent="0.25">
      <c r="A49" s="1"/>
      <c r="B49" s="1"/>
      <c r="C49" s="18" t="s">
        <v>36</v>
      </c>
      <c r="D49" s="125" t="s">
        <v>518</v>
      </c>
      <c r="E49" s="19" t="s">
        <v>32</v>
      </c>
      <c r="F49" s="20">
        <v>13</v>
      </c>
      <c r="G49" s="21">
        <v>48</v>
      </c>
      <c r="H49" s="59" t="s">
        <v>96</v>
      </c>
      <c r="I49" s="1"/>
    </row>
    <row r="50" spans="1:9" ht="16.5" x14ac:dyDescent="0.25">
      <c r="A50" s="1"/>
      <c r="B50" s="1"/>
      <c r="C50" s="18" t="s">
        <v>37</v>
      </c>
      <c r="D50" s="126" t="s">
        <v>518</v>
      </c>
      <c r="E50" s="19" t="s">
        <v>32</v>
      </c>
      <c r="F50" s="20">
        <v>14</v>
      </c>
      <c r="G50" s="21">
        <v>69</v>
      </c>
      <c r="H50" s="58" t="s">
        <v>96</v>
      </c>
      <c r="I50" s="1"/>
    </row>
    <row r="51" spans="1:9" ht="16.5" x14ac:dyDescent="0.25">
      <c r="A51" s="1"/>
      <c r="B51" s="1"/>
      <c r="C51" s="18" t="s">
        <v>38</v>
      </c>
      <c r="D51" s="125" t="s">
        <v>518</v>
      </c>
      <c r="E51" s="19" t="s">
        <v>32</v>
      </c>
      <c r="F51" s="20">
        <v>15</v>
      </c>
      <c r="G51" s="21">
        <v>95</v>
      </c>
      <c r="H51" s="59" t="s">
        <v>96</v>
      </c>
      <c r="I51" s="1"/>
    </row>
    <row r="52" spans="1:9" ht="16.5" x14ac:dyDescent="0.25">
      <c r="A52" s="1"/>
      <c r="B52" s="1"/>
      <c r="C52" s="18" t="s">
        <v>39</v>
      </c>
      <c r="D52" s="126" t="s">
        <v>518</v>
      </c>
      <c r="E52" s="19" t="s">
        <v>32</v>
      </c>
      <c r="F52" s="20">
        <v>16</v>
      </c>
      <c r="G52" s="21">
        <v>132</v>
      </c>
      <c r="H52" s="58" t="s">
        <v>96</v>
      </c>
      <c r="I52" s="1"/>
    </row>
    <row r="53" spans="1:9" ht="16.5" x14ac:dyDescent="0.25">
      <c r="A53" s="1"/>
      <c r="B53" s="1"/>
      <c r="C53" s="18" t="s">
        <v>40</v>
      </c>
      <c r="D53" s="125" t="s">
        <v>518</v>
      </c>
      <c r="E53" s="19" t="s">
        <v>32</v>
      </c>
      <c r="F53" s="20">
        <v>17</v>
      </c>
      <c r="G53" s="21">
        <v>176</v>
      </c>
      <c r="H53" s="59" t="s">
        <v>96</v>
      </c>
      <c r="I53" s="1"/>
    </row>
    <row r="54" spans="1:9" ht="16.5" x14ac:dyDescent="0.25">
      <c r="A54" s="1"/>
      <c r="B54" s="1"/>
      <c r="C54" s="18" t="s">
        <v>41</v>
      </c>
      <c r="D54" s="126" t="s">
        <v>518</v>
      </c>
      <c r="E54" s="19" t="s">
        <v>32</v>
      </c>
      <c r="F54" s="20">
        <v>18</v>
      </c>
      <c r="G54" s="21">
        <v>214</v>
      </c>
      <c r="H54" s="58" t="s">
        <v>96</v>
      </c>
      <c r="I54" s="1"/>
    </row>
    <row r="55" spans="1:9" ht="16.5" x14ac:dyDescent="0.25">
      <c r="A55" s="1"/>
      <c r="B55" s="1"/>
      <c r="C55" s="18" t="s">
        <v>42</v>
      </c>
      <c r="D55" s="125" t="s">
        <v>518</v>
      </c>
      <c r="E55" s="19" t="s">
        <v>32</v>
      </c>
      <c r="F55" s="20">
        <v>19</v>
      </c>
      <c r="G55" s="21">
        <v>284</v>
      </c>
      <c r="H55" s="59" t="s">
        <v>96</v>
      </c>
      <c r="I55" s="1"/>
    </row>
    <row r="56" spans="1:9" ht="16.5" x14ac:dyDescent="0.25">
      <c r="A56" s="1"/>
      <c r="B56" s="1"/>
      <c r="C56" s="18" t="s">
        <v>43</v>
      </c>
      <c r="D56" s="126" t="s">
        <v>518</v>
      </c>
      <c r="E56" s="19" t="s">
        <v>32</v>
      </c>
      <c r="F56" s="20">
        <v>20</v>
      </c>
      <c r="G56" s="21">
        <v>357</v>
      </c>
      <c r="H56" s="58" t="s">
        <v>96</v>
      </c>
      <c r="I56" s="1"/>
    </row>
    <row r="57" spans="1:9" ht="16.5" x14ac:dyDescent="0.25">
      <c r="A57" s="1"/>
      <c r="B57" s="1"/>
      <c r="C57" s="18" t="s">
        <v>44</v>
      </c>
      <c r="D57" s="125" t="s">
        <v>518</v>
      </c>
      <c r="E57" s="19" t="s">
        <v>32</v>
      </c>
      <c r="F57" s="20">
        <v>21</v>
      </c>
      <c r="G57" s="21">
        <v>444</v>
      </c>
      <c r="H57" s="59" t="s">
        <v>96</v>
      </c>
      <c r="I57" s="1"/>
    </row>
    <row r="58" spans="1:9" ht="16.5" x14ac:dyDescent="0.25">
      <c r="A58" s="1"/>
      <c r="B58" s="1"/>
      <c r="C58" s="18" t="s">
        <v>45</v>
      </c>
      <c r="D58" s="126" t="s">
        <v>518</v>
      </c>
      <c r="E58" s="19" t="s">
        <v>32</v>
      </c>
      <c r="F58" s="20">
        <v>22</v>
      </c>
      <c r="G58" s="21">
        <v>534</v>
      </c>
      <c r="H58" s="58" t="s">
        <v>96</v>
      </c>
      <c r="I58" s="1"/>
    </row>
    <row r="59" spans="1:9" ht="16.5" x14ac:dyDescent="0.25">
      <c r="A59" s="1"/>
      <c r="B59" s="1"/>
      <c r="C59" s="18" t="s">
        <v>46</v>
      </c>
      <c r="D59" s="125" t="s">
        <v>518</v>
      </c>
      <c r="E59" s="19" t="s">
        <v>32</v>
      </c>
      <c r="F59" s="20">
        <v>23</v>
      </c>
      <c r="G59" s="21">
        <v>660</v>
      </c>
      <c r="H59" s="59" t="s">
        <v>96</v>
      </c>
      <c r="I59" s="1"/>
    </row>
    <row r="60" spans="1:9" ht="16.5" x14ac:dyDescent="0.25">
      <c r="A60" s="1"/>
      <c r="B60" s="1"/>
      <c r="C60" s="18" t="s">
        <v>47</v>
      </c>
      <c r="D60" s="126" t="s">
        <v>518</v>
      </c>
      <c r="E60" s="19" t="s">
        <v>32</v>
      </c>
      <c r="F60" s="20">
        <v>24</v>
      </c>
      <c r="G60" s="21">
        <v>774</v>
      </c>
      <c r="H60" s="58" t="s">
        <v>96</v>
      </c>
      <c r="I60" s="1"/>
    </row>
    <row r="61" spans="1:9" ht="16.5" x14ac:dyDescent="0.25">
      <c r="A61" s="1"/>
      <c r="B61" s="1"/>
      <c r="C61" s="18" t="s">
        <v>48</v>
      </c>
      <c r="D61" s="125" t="s">
        <v>518</v>
      </c>
      <c r="E61" s="19" t="s">
        <v>32</v>
      </c>
      <c r="F61" s="20">
        <v>25</v>
      </c>
      <c r="G61" s="21">
        <v>930</v>
      </c>
      <c r="H61" s="59" t="s">
        <v>96</v>
      </c>
      <c r="I61" s="1"/>
    </row>
    <row r="62" spans="1:9" ht="16.5" x14ac:dyDescent="0.25">
      <c r="A62" s="1"/>
      <c r="B62" s="1"/>
      <c r="C62" s="18" t="s">
        <v>49</v>
      </c>
      <c r="D62" s="126" t="s">
        <v>518</v>
      </c>
      <c r="E62" s="19" t="s">
        <v>32</v>
      </c>
      <c r="F62" s="20">
        <v>26</v>
      </c>
      <c r="G62" s="21">
        <v>1095</v>
      </c>
      <c r="H62" s="58" t="s">
        <v>96</v>
      </c>
      <c r="I62" s="1"/>
    </row>
    <row r="63" spans="1:9" ht="16.5" x14ac:dyDescent="0.25">
      <c r="A63" s="1"/>
      <c r="B63" s="1"/>
      <c r="C63" s="18" t="s">
        <v>50</v>
      </c>
      <c r="D63" s="125" t="s">
        <v>518</v>
      </c>
      <c r="E63" s="19" t="s">
        <v>32</v>
      </c>
      <c r="F63" s="20">
        <v>27</v>
      </c>
      <c r="G63" s="21">
        <v>1317</v>
      </c>
      <c r="H63" s="59" t="s">
        <v>96</v>
      </c>
      <c r="I63" s="1"/>
    </row>
    <row r="64" spans="1:9" ht="16.5" x14ac:dyDescent="0.25">
      <c r="A64" s="1"/>
      <c r="B64" s="1"/>
      <c r="C64" s="18" t="s">
        <v>51</v>
      </c>
      <c r="D64" s="126" t="s">
        <v>518</v>
      </c>
      <c r="E64" s="19" t="s">
        <v>32</v>
      </c>
      <c r="F64" s="20">
        <v>28</v>
      </c>
      <c r="G64" s="21">
        <v>1549</v>
      </c>
      <c r="H64" s="58" t="s">
        <v>96</v>
      </c>
      <c r="I64" s="1"/>
    </row>
    <row r="65" spans="1:9" ht="16.5" x14ac:dyDescent="0.25">
      <c r="A65" s="1"/>
      <c r="B65" s="1"/>
      <c r="C65" s="18" t="s">
        <v>52</v>
      </c>
      <c r="D65" s="125" t="s">
        <v>518</v>
      </c>
      <c r="E65" s="19" t="s">
        <v>32</v>
      </c>
      <c r="F65" s="20">
        <v>29</v>
      </c>
      <c r="G65" s="21">
        <v>1824</v>
      </c>
      <c r="H65" s="59" t="s">
        <v>96</v>
      </c>
      <c r="I65" s="1"/>
    </row>
    <row r="66" spans="1:9" ht="16.5" x14ac:dyDescent="0.25">
      <c r="A66" s="1"/>
      <c r="B66" s="1"/>
      <c r="C66" s="18" t="s">
        <v>53</v>
      </c>
      <c r="D66" s="126" t="s">
        <v>518</v>
      </c>
      <c r="E66" s="19" t="s">
        <v>32</v>
      </c>
      <c r="F66" s="20">
        <v>30</v>
      </c>
      <c r="G66" s="21">
        <v>2068</v>
      </c>
      <c r="H66" s="58" t="s">
        <v>96</v>
      </c>
      <c r="I66" s="1"/>
    </row>
    <row r="67" spans="1:9" ht="16.5" x14ac:dyDescent="0.25">
      <c r="A67" s="1"/>
      <c r="B67" s="1"/>
      <c r="C67" s="18" t="s">
        <v>54</v>
      </c>
      <c r="D67" s="125" t="s">
        <v>518</v>
      </c>
      <c r="E67" s="19" t="s">
        <v>32</v>
      </c>
      <c r="F67" s="20">
        <v>31</v>
      </c>
      <c r="G67" s="21">
        <v>2420</v>
      </c>
      <c r="H67" s="59" t="s">
        <v>96</v>
      </c>
      <c r="I67" s="1"/>
    </row>
    <row r="68" spans="1:9" ht="16.5" x14ac:dyDescent="0.25">
      <c r="A68" s="1"/>
      <c r="B68" s="1"/>
      <c r="C68" s="18" t="s">
        <v>55</v>
      </c>
      <c r="D68" s="126" t="s">
        <v>518</v>
      </c>
      <c r="E68" s="19" t="s">
        <v>32</v>
      </c>
      <c r="F68" s="20">
        <v>32</v>
      </c>
      <c r="G68" s="21">
        <v>2837</v>
      </c>
      <c r="H68" s="58" t="s">
        <v>96</v>
      </c>
      <c r="I68" s="1"/>
    </row>
    <row r="69" spans="1:9" ht="16.5" x14ac:dyDescent="0.25">
      <c r="A69" s="1"/>
      <c r="B69" s="1"/>
      <c r="C69" s="18" t="s">
        <v>56</v>
      </c>
      <c r="D69" s="125" t="s">
        <v>518</v>
      </c>
      <c r="E69" s="19" t="s">
        <v>32</v>
      </c>
      <c r="F69" s="20">
        <v>33</v>
      </c>
      <c r="G69" s="21">
        <v>3314</v>
      </c>
      <c r="H69" s="59" t="s">
        <v>96</v>
      </c>
      <c r="I69" s="1"/>
    </row>
    <row r="70" spans="1:9" ht="16.5" x14ac:dyDescent="0.25">
      <c r="A70" s="1"/>
      <c r="B70" s="1"/>
      <c r="C70" s="18" t="s">
        <v>57</v>
      </c>
      <c r="D70" s="126" t="s">
        <v>518</v>
      </c>
      <c r="E70" s="19" t="s">
        <v>32</v>
      </c>
      <c r="F70" s="20">
        <v>34</v>
      </c>
      <c r="G70" s="21">
        <v>3768</v>
      </c>
      <c r="H70" s="58" t="s">
        <v>96</v>
      </c>
      <c r="I70" s="1"/>
    </row>
    <row r="71" spans="1:9" ht="16.5" x14ac:dyDescent="0.25">
      <c r="A71" s="1"/>
      <c r="B71" s="1"/>
      <c r="C71" s="18" t="s">
        <v>58</v>
      </c>
      <c r="D71" s="125" t="s">
        <v>518</v>
      </c>
      <c r="E71" s="19" t="s">
        <v>32</v>
      </c>
      <c r="F71" s="20">
        <v>35</v>
      </c>
      <c r="G71" s="21">
        <v>4199</v>
      </c>
      <c r="H71" s="59" t="s">
        <v>96</v>
      </c>
      <c r="I71" s="1"/>
    </row>
    <row r="72" spans="1:9" ht="16.5" x14ac:dyDescent="0.25">
      <c r="A72" s="1"/>
      <c r="B72" s="67"/>
      <c r="C72" s="62"/>
      <c r="D72" s="65"/>
      <c r="E72" s="63"/>
      <c r="F72" s="66"/>
      <c r="G72" s="66"/>
      <c r="H72" s="64"/>
      <c r="I72" s="67"/>
    </row>
    <row r="73" spans="1:9" x14ac:dyDescent="0.25">
      <c r="A73" s="1"/>
      <c r="B73" s="67"/>
      <c r="C73" s="31"/>
      <c r="D73" s="31"/>
      <c r="E73" s="31"/>
      <c r="F73" s="31"/>
      <c r="G73" s="31"/>
      <c r="H73" s="31"/>
      <c r="I73" s="67"/>
    </row>
    <row r="74" spans="1:9" x14ac:dyDescent="0.25">
      <c r="A74" s="1"/>
      <c r="B74" s="67"/>
      <c r="C74" s="31"/>
      <c r="D74" s="31"/>
      <c r="E74" s="31"/>
      <c r="F74" s="31"/>
      <c r="G74" s="31"/>
      <c r="H74" s="31"/>
      <c r="I74" s="67"/>
    </row>
    <row r="75" spans="1:9" x14ac:dyDescent="0.25">
      <c r="A75" s="1"/>
      <c r="B75" s="67"/>
      <c r="C75" s="31"/>
      <c r="D75" s="31"/>
      <c r="E75" s="31"/>
      <c r="F75" s="31"/>
      <c r="G75" s="31"/>
      <c r="H75" s="31"/>
      <c r="I75" s="67"/>
    </row>
    <row r="76" spans="1:9" ht="18.75" x14ac:dyDescent="0.3">
      <c r="A76" s="1"/>
      <c r="B76" s="67"/>
      <c r="C76" s="22" t="s">
        <v>0</v>
      </c>
      <c r="D76" s="23" t="s">
        <v>1</v>
      </c>
      <c r="E76" s="15" t="s">
        <v>26</v>
      </c>
      <c r="F76" s="24" t="s">
        <v>2</v>
      </c>
      <c r="G76" s="24" t="s">
        <v>3</v>
      </c>
      <c r="H76" s="24" t="s">
        <v>4</v>
      </c>
      <c r="I76" s="67"/>
    </row>
    <row r="77" spans="1:9" ht="15.75" x14ac:dyDescent="0.25">
      <c r="A77" s="1"/>
      <c r="B77" s="67"/>
      <c r="C77" s="25" t="s">
        <v>5</v>
      </c>
      <c r="D77" s="26" t="s">
        <v>516</v>
      </c>
      <c r="E77" s="27" t="s">
        <v>59</v>
      </c>
      <c r="F77" s="28">
        <v>14</v>
      </c>
      <c r="G77" s="29">
        <v>69</v>
      </c>
      <c r="H77" s="28" t="s">
        <v>60</v>
      </c>
      <c r="I77" s="67"/>
    </row>
    <row r="78" spans="1:9" x14ac:dyDescent="0.25">
      <c r="A78" s="1"/>
      <c r="B78" s="67"/>
      <c r="C78" s="31"/>
      <c r="D78" s="31"/>
      <c r="E78" s="31"/>
      <c r="F78" s="31"/>
      <c r="G78" s="31"/>
      <c r="H78" s="31"/>
      <c r="I78" s="67"/>
    </row>
    <row r="79" spans="1:9" x14ac:dyDescent="0.25">
      <c r="A79" s="1"/>
      <c r="B79" s="67"/>
      <c r="C79" s="31"/>
      <c r="D79" s="31"/>
      <c r="E79" s="31"/>
      <c r="F79" s="31"/>
      <c r="G79" s="31"/>
      <c r="H79" s="31"/>
      <c r="I79" s="67"/>
    </row>
    <row r="80" spans="1:9" x14ac:dyDescent="0.25">
      <c r="A80" s="1"/>
      <c r="B80" s="67"/>
      <c r="C80" s="31"/>
      <c r="D80" s="31"/>
      <c r="E80" s="31"/>
      <c r="F80" s="31"/>
      <c r="G80" s="31"/>
      <c r="H80" s="31"/>
      <c r="I80" s="67"/>
    </row>
    <row r="81" spans="1:9" x14ac:dyDescent="0.25">
      <c r="A81" s="1"/>
      <c r="B81" s="67"/>
      <c r="C81" s="31"/>
      <c r="D81" s="31"/>
      <c r="E81" s="31"/>
      <c r="F81" s="31"/>
      <c r="G81" s="31"/>
      <c r="H81" s="31"/>
      <c r="I81" s="67"/>
    </row>
    <row r="82" spans="1:9" x14ac:dyDescent="0.25">
      <c r="A82" s="1"/>
      <c r="B82" s="67"/>
      <c r="C82" s="31"/>
      <c r="D82" s="31"/>
      <c r="E82" s="31"/>
      <c r="F82" s="31"/>
      <c r="G82" s="31"/>
      <c r="H82" s="31"/>
      <c r="I82" s="67"/>
    </row>
    <row r="83" spans="1:9" x14ac:dyDescent="0.25">
      <c r="A83" s="1"/>
      <c r="B83" s="67"/>
      <c r="C83" s="31"/>
      <c r="D83" s="31"/>
      <c r="E83" s="31"/>
      <c r="F83" s="31"/>
      <c r="G83" s="31"/>
      <c r="H83" s="31"/>
      <c r="I83" s="67"/>
    </row>
    <row r="84" spans="1:9" x14ac:dyDescent="0.25">
      <c r="A84" s="1"/>
      <c r="B84" s="67"/>
      <c r="C84" s="32"/>
      <c r="D84" s="32"/>
      <c r="E84" s="32"/>
      <c r="F84" s="32"/>
      <c r="G84" s="32"/>
      <c r="H84" s="32"/>
      <c r="I84" s="67"/>
    </row>
    <row r="85" spans="1:9" x14ac:dyDescent="0.25">
      <c r="A85" s="1"/>
      <c r="B85" s="1"/>
      <c r="C85" s="31"/>
      <c r="D85" s="31"/>
      <c r="E85" s="31"/>
      <c r="F85" s="31"/>
      <c r="G85" s="31"/>
      <c r="H85" s="31"/>
      <c r="I85" s="1"/>
    </row>
    <row r="86" spans="1:9" x14ac:dyDescent="0.25">
      <c r="A86" s="1"/>
      <c r="B86" s="1"/>
      <c r="C86" s="31"/>
      <c r="D86" s="31"/>
      <c r="E86" s="31"/>
      <c r="F86" s="31"/>
      <c r="G86" s="31"/>
      <c r="H86" s="31"/>
      <c r="I86" s="1"/>
    </row>
    <row r="87" spans="1:9" x14ac:dyDescent="0.25">
      <c r="A87" s="1"/>
      <c r="B87" s="1"/>
      <c r="C87" s="31"/>
      <c r="D87" s="31"/>
      <c r="E87" s="31"/>
      <c r="F87" s="31"/>
      <c r="G87" s="31"/>
      <c r="H87" s="31"/>
      <c r="I87" s="1"/>
    </row>
    <row r="88" spans="1:9" x14ac:dyDescent="0.25">
      <c r="A88" s="1"/>
      <c r="B88" s="1"/>
      <c r="C88" s="31"/>
      <c r="D88" s="31"/>
      <c r="E88" s="31"/>
      <c r="F88" s="31"/>
      <c r="G88" s="31"/>
      <c r="H88" s="31"/>
      <c r="I88" s="1"/>
    </row>
    <row r="89" spans="1:9" x14ac:dyDescent="0.25">
      <c r="A89" s="1"/>
      <c r="B89" s="1"/>
      <c r="C89" s="31"/>
      <c r="D89" s="31"/>
      <c r="E89" s="31"/>
      <c r="F89" s="31"/>
      <c r="G89" s="31"/>
      <c r="H89" s="31"/>
      <c r="I89" s="1"/>
    </row>
    <row r="90" spans="1:9" x14ac:dyDescent="0.25">
      <c r="A90" s="1"/>
      <c r="B90" s="1"/>
      <c r="C90" s="31"/>
      <c r="D90" s="31"/>
      <c r="E90" s="31"/>
      <c r="F90" s="31"/>
      <c r="G90" s="31"/>
      <c r="H90" s="31"/>
      <c r="I90" s="1"/>
    </row>
    <row r="91" spans="1:9" x14ac:dyDescent="0.25">
      <c r="A91" s="1"/>
      <c r="B91" s="1"/>
      <c r="C91" s="31"/>
      <c r="D91" s="31"/>
      <c r="E91" s="31"/>
      <c r="F91" s="31"/>
      <c r="G91" s="31"/>
      <c r="H91" s="31"/>
      <c r="I91" s="1"/>
    </row>
    <row r="92" spans="1:9" x14ac:dyDescent="0.25">
      <c r="A92" s="1"/>
      <c r="B92" s="1"/>
      <c r="C92" s="31"/>
      <c r="D92" s="31"/>
      <c r="E92" s="31"/>
      <c r="F92" s="31"/>
      <c r="G92" s="31"/>
      <c r="H92" s="31"/>
      <c r="I92" s="1"/>
    </row>
    <row r="93" spans="1:9" x14ac:dyDescent="0.25">
      <c r="A93" s="1"/>
      <c r="B93" s="1"/>
      <c r="C93" s="31"/>
      <c r="D93" s="31"/>
      <c r="E93" s="31"/>
      <c r="F93" s="31"/>
      <c r="G93" s="31"/>
      <c r="H93" s="31"/>
      <c r="I93" s="1"/>
    </row>
    <row r="94" spans="1:9" x14ac:dyDescent="0.25">
      <c r="A94" s="1"/>
      <c r="B94" s="1"/>
      <c r="C94" s="31"/>
      <c r="D94" s="31"/>
      <c r="E94" s="31"/>
      <c r="F94" s="31"/>
      <c r="G94" s="31"/>
      <c r="H94" s="31"/>
      <c r="I94" s="1"/>
    </row>
    <row r="95" spans="1:9" x14ac:dyDescent="0.25">
      <c r="A95" s="1"/>
      <c r="B95" s="1"/>
      <c r="C95" s="31"/>
      <c r="D95" s="31"/>
      <c r="E95" s="31"/>
      <c r="F95" s="31"/>
      <c r="G95" s="31"/>
      <c r="H95" s="31"/>
      <c r="I95" s="1"/>
    </row>
    <row r="96" spans="1:9" x14ac:dyDescent="0.25">
      <c r="A96" s="1"/>
      <c r="B96" s="1"/>
      <c r="C96" s="31"/>
      <c r="D96" s="31"/>
      <c r="E96" s="31"/>
      <c r="F96" s="31"/>
      <c r="G96" s="31"/>
      <c r="H96" s="31"/>
      <c r="I96" s="1"/>
    </row>
    <row r="97" spans="1:9" ht="15.75" x14ac:dyDescent="0.25">
      <c r="A97" s="1"/>
      <c r="B97" s="1"/>
      <c r="C97" s="13" t="s">
        <v>0</v>
      </c>
      <c r="D97" s="14" t="s">
        <v>1</v>
      </c>
      <c r="E97" s="60" t="s">
        <v>26</v>
      </c>
      <c r="F97" s="16" t="s">
        <v>2</v>
      </c>
      <c r="G97" s="17" t="s">
        <v>3</v>
      </c>
      <c r="H97" s="16" t="s">
        <v>4</v>
      </c>
      <c r="I97" s="1"/>
    </row>
    <row r="98" spans="1:9" ht="16.5" x14ac:dyDescent="0.25">
      <c r="A98" s="1"/>
      <c r="B98" s="1"/>
      <c r="C98" s="18" t="s">
        <v>6</v>
      </c>
      <c r="D98" s="130" t="s">
        <v>519</v>
      </c>
      <c r="E98" s="27" t="s">
        <v>59</v>
      </c>
      <c r="F98" s="20">
        <v>8</v>
      </c>
      <c r="G98" s="21">
        <v>2</v>
      </c>
      <c r="H98" s="61" t="s">
        <v>293</v>
      </c>
      <c r="I98" s="1"/>
    </row>
    <row r="99" spans="1:9" ht="16.5" x14ac:dyDescent="0.25">
      <c r="A99" s="1"/>
      <c r="B99" s="1"/>
      <c r="C99" s="18" t="s">
        <v>7</v>
      </c>
      <c r="D99" s="127" t="s">
        <v>519</v>
      </c>
      <c r="E99" s="27" t="s">
        <v>59</v>
      </c>
      <c r="F99" s="20">
        <v>9</v>
      </c>
      <c r="G99" s="21">
        <v>2</v>
      </c>
      <c r="H99" s="14" t="s">
        <v>293</v>
      </c>
      <c r="I99" s="1"/>
    </row>
    <row r="100" spans="1:9" ht="16.5" x14ac:dyDescent="0.25">
      <c r="A100" s="1"/>
      <c r="B100" s="1"/>
      <c r="C100" s="18" t="s">
        <v>8</v>
      </c>
      <c r="D100" s="130" t="s">
        <v>519</v>
      </c>
      <c r="E100" s="27" t="s">
        <v>61</v>
      </c>
      <c r="F100" s="20">
        <v>10</v>
      </c>
      <c r="G100" s="21">
        <v>2</v>
      </c>
      <c r="H100" s="61" t="s">
        <v>293</v>
      </c>
      <c r="I100" s="1"/>
    </row>
    <row r="101" spans="1:9" ht="16.5" x14ac:dyDescent="0.25">
      <c r="A101" s="1"/>
      <c r="B101" s="1"/>
      <c r="C101" s="18" t="s">
        <v>9</v>
      </c>
      <c r="D101" s="127" t="s">
        <v>519</v>
      </c>
      <c r="E101" s="27" t="s">
        <v>61</v>
      </c>
      <c r="F101" s="20">
        <v>11</v>
      </c>
      <c r="G101" s="21">
        <v>5</v>
      </c>
      <c r="H101" s="14" t="s">
        <v>293</v>
      </c>
      <c r="I101" s="1"/>
    </row>
    <row r="102" spans="1:9" ht="16.5" x14ac:dyDescent="0.25">
      <c r="A102" s="1"/>
      <c r="B102" s="1"/>
      <c r="C102" s="18" t="s">
        <v>10</v>
      </c>
      <c r="D102" s="130" t="s">
        <v>519</v>
      </c>
      <c r="E102" s="27" t="s">
        <v>61</v>
      </c>
      <c r="F102" s="20">
        <v>12</v>
      </c>
      <c r="G102" s="21">
        <v>6</v>
      </c>
      <c r="H102" s="61" t="s">
        <v>293</v>
      </c>
      <c r="I102" s="1"/>
    </row>
    <row r="103" spans="1:9" ht="16.5" x14ac:dyDescent="0.25">
      <c r="A103" s="1"/>
      <c r="B103" s="1"/>
      <c r="C103" s="18" t="s">
        <v>62</v>
      </c>
      <c r="D103" s="127" t="s">
        <v>519</v>
      </c>
      <c r="E103" s="27" t="s">
        <v>61</v>
      </c>
      <c r="F103" s="20">
        <v>13</v>
      </c>
      <c r="G103" s="21">
        <v>8</v>
      </c>
      <c r="H103" s="14" t="s">
        <v>293</v>
      </c>
      <c r="I103" s="1"/>
    </row>
    <row r="104" spans="1:9" ht="16.5" x14ac:dyDescent="0.25">
      <c r="A104" s="1"/>
      <c r="B104" s="1"/>
      <c r="C104" s="18" t="s">
        <v>63</v>
      </c>
      <c r="D104" s="130" t="s">
        <v>519</v>
      </c>
      <c r="E104" s="27" t="s">
        <v>61</v>
      </c>
      <c r="F104" s="20">
        <v>14</v>
      </c>
      <c r="G104" s="21">
        <v>10</v>
      </c>
      <c r="H104" s="61" t="s">
        <v>293</v>
      </c>
      <c r="I104" s="1"/>
    </row>
    <row r="105" spans="1:9" ht="16.5" x14ac:dyDescent="0.25">
      <c r="A105" s="1"/>
      <c r="B105" s="1"/>
      <c r="C105" s="18" t="s">
        <v>64</v>
      </c>
      <c r="D105" s="127" t="s">
        <v>519</v>
      </c>
      <c r="E105" s="27" t="s">
        <v>61</v>
      </c>
      <c r="F105" s="20">
        <v>15</v>
      </c>
      <c r="G105" s="21">
        <v>13</v>
      </c>
      <c r="H105" s="14" t="s">
        <v>293</v>
      </c>
      <c r="I105" s="1"/>
    </row>
    <row r="106" spans="1:9" ht="16.5" x14ac:dyDescent="0.25">
      <c r="A106" s="1"/>
      <c r="B106" s="1"/>
      <c r="C106" s="18" t="s">
        <v>65</v>
      </c>
      <c r="D106" s="130" t="s">
        <v>519</v>
      </c>
      <c r="E106" s="27" t="s">
        <v>61</v>
      </c>
      <c r="F106" s="20">
        <v>16</v>
      </c>
      <c r="G106" s="21">
        <v>14</v>
      </c>
      <c r="H106" s="61" t="s">
        <v>293</v>
      </c>
      <c r="I106" s="1"/>
    </row>
    <row r="107" spans="1:9" ht="16.5" x14ac:dyDescent="0.25">
      <c r="A107" s="1"/>
      <c r="B107" s="1"/>
      <c r="C107" s="18" t="s">
        <v>66</v>
      </c>
      <c r="D107" s="127" t="s">
        <v>519</v>
      </c>
      <c r="E107" s="27" t="s">
        <v>61</v>
      </c>
      <c r="F107" s="20">
        <v>17</v>
      </c>
      <c r="G107" s="21">
        <v>18</v>
      </c>
      <c r="H107" s="14" t="s">
        <v>293</v>
      </c>
      <c r="I107" s="1"/>
    </row>
    <row r="108" spans="1:9" ht="16.5" x14ac:dyDescent="0.25">
      <c r="A108" s="1"/>
      <c r="B108" s="1"/>
      <c r="C108" s="18" t="s">
        <v>67</v>
      </c>
      <c r="D108" s="130" t="s">
        <v>519</v>
      </c>
      <c r="E108" s="27" t="s">
        <v>61</v>
      </c>
      <c r="F108" s="20">
        <v>18</v>
      </c>
      <c r="G108" s="21">
        <v>22</v>
      </c>
      <c r="H108" s="61" t="s">
        <v>293</v>
      </c>
      <c r="I108" s="1"/>
    </row>
    <row r="109" spans="1:9" ht="16.5" x14ac:dyDescent="0.25">
      <c r="A109" s="1"/>
      <c r="B109" s="1"/>
      <c r="C109" s="18" t="s">
        <v>68</v>
      </c>
      <c r="D109" s="127" t="s">
        <v>519</v>
      </c>
      <c r="E109" s="27" t="s">
        <v>61</v>
      </c>
      <c r="F109" s="20">
        <v>19</v>
      </c>
      <c r="G109" s="21">
        <v>26</v>
      </c>
      <c r="H109" s="14" t="s">
        <v>293</v>
      </c>
      <c r="I109" s="1"/>
    </row>
    <row r="110" spans="1:9" ht="16.5" x14ac:dyDescent="0.25">
      <c r="A110" s="1"/>
      <c r="B110" s="1"/>
      <c r="C110" s="18" t="s">
        <v>69</v>
      </c>
      <c r="D110" s="130" t="s">
        <v>519</v>
      </c>
      <c r="E110" s="27" t="s">
        <v>61</v>
      </c>
      <c r="F110" s="20">
        <v>20</v>
      </c>
      <c r="G110" s="21">
        <v>32</v>
      </c>
      <c r="H110" s="61" t="s">
        <v>293</v>
      </c>
      <c r="I110" s="1"/>
    </row>
    <row r="111" spans="1:9" ht="16.5" x14ac:dyDescent="0.25">
      <c r="A111" s="1"/>
      <c r="B111" s="1"/>
      <c r="C111" s="18" t="s">
        <v>70</v>
      </c>
      <c r="D111" s="127" t="s">
        <v>519</v>
      </c>
      <c r="E111" s="27" t="s">
        <v>61</v>
      </c>
      <c r="F111" s="20">
        <v>21</v>
      </c>
      <c r="G111" s="21">
        <v>37</v>
      </c>
      <c r="H111" s="14" t="s">
        <v>293</v>
      </c>
      <c r="I111" s="1"/>
    </row>
    <row r="112" spans="1:9" ht="16.5" x14ac:dyDescent="0.25">
      <c r="A112" s="1"/>
      <c r="B112" s="1"/>
      <c r="C112" s="18" t="s">
        <v>71</v>
      </c>
      <c r="D112" s="130" t="s">
        <v>519</v>
      </c>
      <c r="E112" s="27" t="s">
        <v>61</v>
      </c>
      <c r="F112" s="20">
        <v>22</v>
      </c>
      <c r="G112" s="21">
        <v>40</v>
      </c>
      <c r="H112" s="61" t="s">
        <v>293</v>
      </c>
      <c r="I112" s="1"/>
    </row>
    <row r="113" spans="1:9" ht="16.5" x14ac:dyDescent="0.25">
      <c r="A113" s="1"/>
      <c r="B113" s="1"/>
      <c r="C113" s="18" t="s">
        <v>72</v>
      </c>
      <c r="D113" s="127" t="s">
        <v>519</v>
      </c>
      <c r="E113" s="27" t="s">
        <v>61</v>
      </c>
      <c r="F113" s="20">
        <v>23</v>
      </c>
      <c r="G113" s="21">
        <v>49</v>
      </c>
      <c r="H113" s="14" t="s">
        <v>293</v>
      </c>
      <c r="I113" s="1"/>
    </row>
    <row r="114" spans="1:9" ht="16.5" x14ac:dyDescent="0.25">
      <c r="A114" s="1"/>
      <c r="B114" s="1"/>
      <c r="C114" s="18" t="s">
        <v>73</v>
      </c>
      <c r="D114" s="130" t="s">
        <v>519</v>
      </c>
      <c r="E114" s="27" t="s">
        <v>61</v>
      </c>
      <c r="F114" s="20">
        <v>24</v>
      </c>
      <c r="G114" s="21">
        <v>55</v>
      </c>
      <c r="H114" s="61" t="s">
        <v>293</v>
      </c>
      <c r="I114" s="1"/>
    </row>
    <row r="115" spans="1:9" ht="16.5" x14ac:dyDescent="0.25">
      <c r="A115" s="1"/>
      <c r="B115" s="1"/>
      <c r="C115" s="18" t="s">
        <v>74</v>
      </c>
      <c r="D115" s="127" t="s">
        <v>519</v>
      </c>
      <c r="E115" s="27" t="s">
        <v>61</v>
      </c>
      <c r="F115" s="20">
        <v>25</v>
      </c>
      <c r="G115" s="21">
        <v>64</v>
      </c>
      <c r="H115" s="14" t="s">
        <v>293</v>
      </c>
      <c r="I115" s="1"/>
    </row>
    <row r="116" spans="1:9" ht="16.5" x14ac:dyDescent="0.25">
      <c r="A116" s="1"/>
      <c r="B116" s="1"/>
      <c r="C116" s="18" t="s">
        <v>75</v>
      </c>
      <c r="D116" s="130" t="s">
        <v>519</v>
      </c>
      <c r="E116" s="27" t="s">
        <v>61</v>
      </c>
      <c r="F116" s="20">
        <v>26</v>
      </c>
      <c r="G116" s="21">
        <v>69</v>
      </c>
      <c r="H116" s="61" t="s">
        <v>293</v>
      </c>
      <c r="I116" s="1"/>
    </row>
    <row r="117" spans="1:9" ht="16.5" x14ac:dyDescent="0.25">
      <c r="A117" s="1"/>
      <c r="B117" s="1"/>
      <c r="C117" s="18" t="s">
        <v>76</v>
      </c>
      <c r="D117" s="127" t="s">
        <v>519</v>
      </c>
      <c r="E117" s="27" t="s">
        <v>61</v>
      </c>
      <c r="F117" s="20">
        <v>27</v>
      </c>
      <c r="G117" s="21">
        <v>78</v>
      </c>
      <c r="H117" s="14" t="s">
        <v>293</v>
      </c>
      <c r="I117" s="1"/>
    </row>
    <row r="118" spans="1:9" ht="16.5" x14ac:dyDescent="0.25">
      <c r="A118" s="1"/>
      <c r="B118" s="1"/>
      <c r="C118" s="18" t="s">
        <v>77</v>
      </c>
      <c r="D118" s="130" t="s">
        <v>519</v>
      </c>
      <c r="E118" s="27" t="s">
        <v>61</v>
      </c>
      <c r="F118" s="20">
        <v>28</v>
      </c>
      <c r="G118" s="21">
        <v>87</v>
      </c>
      <c r="H118" s="61" t="s">
        <v>293</v>
      </c>
      <c r="I118" s="1"/>
    </row>
    <row r="119" spans="1:9" ht="16.5" x14ac:dyDescent="0.25">
      <c r="A119" s="1"/>
      <c r="B119" s="1"/>
      <c r="C119" s="18" t="s">
        <v>78</v>
      </c>
      <c r="D119" s="127" t="s">
        <v>519</v>
      </c>
      <c r="E119" s="27" t="s">
        <v>61</v>
      </c>
      <c r="F119" s="20">
        <v>29</v>
      </c>
      <c r="G119" s="21">
        <v>99</v>
      </c>
      <c r="H119" s="14" t="s">
        <v>293</v>
      </c>
      <c r="I119" s="1"/>
    </row>
    <row r="120" spans="1:9" ht="16.5" x14ac:dyDescent="0.25">
      <c r="A120" s="1"/>
      <c r="B120" s="1"/>
      <c r="C120" s="18" t="s">
        <v>79</v>
      </c>
      <c r="D120" s="130" t="s">
        <v>519</v>
      </c>
      <c r="E120" s="27" t="s">
        <v>61</v>
      </c>
      <c r="F120" s="20">
        <v>30</v>
      </c>
      <c r="G120" s="21">
        <v>103</v>
      </c>
      <c r="H120" s="61" t="s">
        <v>293</v>
      </c>
      <c r="I120" s="1"/>
    </row>
    <row r="121" spans="1:9" ht="16.5" x14ac:dyDescent="0.25">
      <c r="A121" s="1"/>
      <c r="B121" s="1"/>
      <c r="C121" s="18" t="s">
        <v>80</v>
      </c>
      <c r="D121" s="127" t="s">
        <v>519</v>
      </c>
      <c r="E121" s="27" t="s">
        <v>61</v>
      </c>
      <c r="F121" s="20">
        <v>31</v>
      </c>
      <c r="G121" s="21">
        <v>112</v>
      </c>
      <c r="H121" s="14" t="s">
        <v>293</v>
      </c>
      <c r="I121" s="1"/>
    </row>
    <row r="122" spans="1:9" ht="16.5" x14ac:dyDescent="0.25">
      <c r="A122" s="1"/>
      <c r="B122" s="1"/>
      <c r="C122" s="18" t="s">
        <v>81</v>
      </c>
      <c r="D122" s="130" t="s">
        <v>519</v>
      </c>
      <c r="E122" s="27" t="s">
        <v>61</v>
      </c>
      <c r="F122" s="20">
        <v>32</v>
      </c>
      <c r="G122" s="21">
        <v>124</v>
      </c>
      <c r="H122" s="61" t="s">
        <v>293</v>
      </c>
      <c r="I122" s="1"/>
    </row>
    <row r="123" spans="1:9" ht="16.5" x14ac:dyDescent="0.25">
      <c r="A123" s="1"/>
      <c r="B123" s="1"/>
      <c r="C123" s="18" t="s">
        <v>82</v>
      </c>
      <c r="D123" s="127" t="s">
        <v>519</v>
      </c>
      <c r="E123" s="27" t="s">
        <v>61</v>
      </c>
      <c r="F123" s="20">
        <v>33</v>
      </c>
      <c r="G123" s="21">
        <v>134</v>
      </c>
      <c r="H123" s="14" t="s">
        <v>293</v>
      </c>
      <c r="I123" s="1"/>
    </row>
    <row r="124" spans="1:9" ht="16.5" x14ac:dyDescent="0.25">
      <c r="A124" s="1"/>
      <c r="B124" s="1"/>
      <c r="C124" s="18" t="s">
        <v>83</v>
      </c>
      <c r="D124" s="130" t="s">
        <v>519</v>
      </c>
      <c r="E124" s="27" t="s">
        <v>61</v>
      </c>
      <c r="F124" s="20">
        <v>34</v>
      </c>
      <c r="G124" s="21">
        <v>138</v>
      </c>
      <c r="H124" s="61" t="s">
        <v>293</v>
      </c>
      <c r="I124" s="1"/>
    </row>
    <row r="125" spans="1:9" ht="16.5" x14ac:dyDescent="0.25">
      <c r="A125" s="1"/>
      <c r="B125" s="1"/>
      <c r="C125" s="18" t="s">
        <v>84</v>
      </c>
      <c r="D125" s="127" t="s">
        <v>519</v>
      </c>
      <c r="E125" s="27" t="s">
        <v>61</v>
      </c>
      <c r="F125" s="20">
        <v>35</v>
      </c>
      <c r="G125" s="21">
        <v>163</v>
      </c>
      <c r="H125" s="14" t="s">
        <v>293</v>
      </c>
      <c r="I125" s="1"/>
    </row>
    <row r="126" spans="1:9" ht="15.75" x14ac:dyDescent="0.25">
      <c r="A126" s="1"/>
      <c r="B126" s="1"/>
      <c r="C126" s="69"/>
      <c r="D126" s="69"/>
      <c r="E126" s="69"/>
      <c r="F126" s="69"/>
      <c r="G126" s="69"/>
      <c r="H126" s="69"/>
      <c r="I126" s="1"/>
    </row>
    <row r="127" spans="1:9" x14ac:dyDescent="0.25">
      <c r="A127" s="1"/>
      <c r="B127" s="1"/>
      <c r="C127" s="31"/>
      <c r="D127" s="31"/>
      <c r="E127" s="31"/>
      <c r="F127" s="31"/>
      <c r="G127" s="31"/>
      <c r="H127" s="31"/>
      <c r="I127" s="1"/>
    </row>
    <row r="128" spans="1:9" x14ac:dyDescent="0.25">
      <c r="A128" s="1"/>
      <c r="B128" s="1"/>
      <c r="C128" s="31"/>
      <c r="D128" s="31"/>
      <c r="E128" s="31"/>
      <c r="F128" s="31"/>
      <c r="G128" s="31"/>
      <c r="H128" s="31"/>
      <c r="I128" s="1"/>
    </row>
    <row r="129" spans="1:9" x14ac:dyDescent="0.25">
      <c r="A129" s="1"/>
      <c r="B129" s="1"/>
      <c r="C129" s="31"/>
      <c r="D129" s="31"/>
      <c r="E129" s="31"/>
      <c r="F129" s="31"/>
      <c r="G129" s="31"/>
      <c r="H129" s="31"/>
      <c r="I129" s="1"/>
    </row>
    <row r="130" spans="1:9" x14ac:dyDescent="0.25">
      <c r="A130" s="1"/>
      <c r="B130" s="1"/>
      <c r="C130" s="31"/>
      <c r="D130" s="31"/>
      <c r="E130" s="31"/>
      <c r="F130" s="31"/>
      <c r="G130" s="31"/>
      <c r="H130" s="31"/>
      <c r="I130" s="1"/>
    </row>
    <row r="131" spans="1:9" x14ac:dyDescent="0.25">
      <c r="A131" s="1"/>
      <c r="B131" s="1"/>
      <c r="C131" s="31"/>
      <c r="D131" s="31"/>
      <c r="E131" s="31"/>
      <c r="F131" s="31"/>
      <c r="G131" s="31"/>
      <c r="H131" s="31"/>
      <c r="I131" s="1"/>
    </row>
    <row r="132" spans="1:9" x14ac:dyDescent="0.25">
      <c r="A132" s="1"/>
      <c r="B132" s="1"/>
      <c r="C132" s="31"/>
      <c r="D132" s="31"/>
      <c r="E132" s="31"/>
      <c r="F132" s="31"/>
      <c r="G132" s="31"/>
      <c r="H132" s="31"/>
      <c r="I132" s="1"/>
    </row>
    <row r="133" spans="1:9" x14ac:dyDescent="0.25">
      <c r="A133" s="1"/>
      <c r="B133" s="1"/>
      <c r="C133" s="31"/>
      <c r="D133" s="31"/>
      <c r="E133" s="31"/>
      <c r="F133" s="31"/>
      <c r="G133" s="31"/>
      <c r="H133" s="31"/>
      <c r="I133" s="1"/>
    </row>
    <row r="134" spans="1:9" x14ac:dyDescent="0.25">
      <c r="A134" s="1"/>
      <c r="B134" s="1"/>
      <c r="C134" s="31"/>
      <c r="D134" s="31"/>
      <c r="E134" s="31"/>
      <c r="F134" s="31"/>
      <c r="G134" s="31"/>
      <c r="H134" s="31"/>
      <c r="I134" s="1"/>
    </row>
    <row r="135" spans="1:9" x14ac:dyDescent="0.25">
      <c r="A135" s="1"/>
      <c r="B135" s="1"/>
      <c r="C135" s="31"/>
      <c r="D135" s="31"/>
      <c r="E135" s="31"/>
      <c r="F135" s="31"/>
      <c r="G135" s="31"/>
      <c r="H135" s="31"/>
      <c r="I135" s="1"/>
    </row>
    <row r="136" spans="1:9" x14ac:dyDescent="0.25">
      <c r="A136" s="1"/>
      <c r="B136" s="1"/>
      <c r="C136" s="31"/>
      <c r="D136" s="31"/>
      <c r="E136" s="31"/>
      <c r="F136" s="31"/>
      <c r="G136" s="31"/>
      <c r="H136" s="31"/>
      <c r="I136" s="1"/>
    </row>
    <row r="137" spans="1:9" x14ac:dyDescent="0.25">
      <c r="A137" s="1"/>
      <c r="B137" s="1"/>
      <c r="C137" s="31"/>
      <c r="D137" s="31"/>
      <c r="E137" s="31"/>
      <c r="F137" s="31"/>
      <c r="G137" s="31"/>
      <c r="H137" s="31"/>
      <c r="I137" s="1"/>
    </row>
    <row r="138" spans="1:9" x14ac:dyDescent="0.25">
      <c r="A138" s="1"/>
      <c r="B138" s="1"/>
      <c r="C138" s="31"/>
      <c r="D138" s="31"/>
      <c r="E138" s="31"/>
      <c r="F138" s="31"/>
      <c r="G138" s="31"/>
      <c r="H138" s="31"/>
      <c r="I138" s="1"/>
    </row>
    <row r="139" spans="1:9" x14ac:dyDescent="0.25">
      <c r="A139" s="1"/>
      <c r="B139" s="1"/>
      <c r="C139" s="32"/>
      <c r="D139" s="32"/>
      <c r="E139" s="32"/>
      <c r="F139" s="32"/>
      <c r="G139" s="32"/>
      <c r="H139" s="32"/>
      <c r="I139" s="1"/>
    </row>
    <row r="140" spans="1:9" x14ac:dyDescent="0.25">
      <c r="A140" s="1"/>
      <c r="B140" s="1"/>
      <c r="C140" s="32"/>
      <c r="D140" s="32"/>
      <c r="E140" s="32"/>
      <c r="F140" s="32"/>
      <c r="G140" s="32"/>
      <c r="H140" s="32"/>
      <c r="I140" s="1"/>
    </row>
    <row r="141" spans="1:9" x14ac:dyDescent="0.25">
      <c r="A141" s="1"/>
      <c r="B141" s="1"/>
      <c r="C141" s="32"/>
      <c r="D141" s="32"/>
      <c r="E141" s="32"/>
      <c r="F141" s="32"/>
      <c r="G141" s="32"/>
      <c r="H141" s="32"/>
      <c r="I141" s="1"/>
    </row>
    <row r="142" spans="1:9" x14ac:dyDescent="0.25">
      <c r="A142" s="1"/>
      <c r="B142" s="1"/>
      <c r="C142" s="32"/>
      <c r="D142" s="32"/>
      <c r="E142" s="32"/>
      <c r="F142" s="32"/>
      <c r="G142" s="32"/>
      <c r="H142" s="32"/>
      <c r="I142" s="1"/>
    </row>
    <row r="143" spans="1:9" x14ac:dyDescent="0.25">
      <c r="A143" s="1"/>
      <c r="B143" s="1"/>
      <c r="C143" s="32"/>
      <c r="D143" s="32"/>
      <c r="E143" s="32"/>
      <c r="F143" s="32"/>
      <c r="G143" s="32"/>
      <c r="H143" s="32"/>
      <c r="I143" s="1"/>
    </row>
    <row r="144" spans="1:9" ht="18.75" x14ac:dyDescent="0.3">
      <c r="A144" s="1"/>
      <c r="B144" s="1"/>
      <c r="C144" s="13" t="s">
        <v>0</v>
      </c>
      <c r="D144" s="33" t="s">
        <v>1</v>
      </c>
      <c r="E144" s="30" t="s">
        <v>26</v>
      </c>
      <c r="F144" s="5" t="s">
        <v>2</v>
      </c>
      <c r="G144" s="5" t="s">
        <v>3</v>
      </c>
      <c r="H144" s="34" t="s">
        <v>4</v>
      </c>
      <c r="I144" s="1"/>
    </row>
    <row r="145" spans="1:9" ht="18.75" x14ac:dyDescent="0.3">
      <c r="A145" s="1"/>
      <c r="B145" s="1"/>
      <c r="C145" s="7" t="s">
        <v>85</v>
      </c>
      <c r="D145" s="128" t="s">
        <v>521</v>
      </c>
      <c r="E145" s="27" t="s">
        <v>59</v>
      </c>
      <c r="F145" s="35">
        <v>6</v>
      </c>
      <c r="G145" s="36">
        <v>5</v>
      </c>
      <c r="H145" s="72" t="s">
        <v>409</v>
      </c>
      <c r="I145" s="1"/>
    </row>
    <row r="146" spans="1:9" ht="18.75" x14ac:dyDescent="0.3">
      <c r="A146" s="1"/>
      <c r="B146" s="1"/>
      <c r="C146" s="7" t="s">
        <v>86</v>
      </c>
      <c r="D146" s="128" t="s">
        <v>517</v>
      </c>
      <c r="E146" s="27" t="s">
        <v>59</v>
      </c>
      <c r="F146" s="35">
        <v>7</v>
      </c>
      <c r="G146" s="36">
        <v>9</v>
      </c>
      <c r="H146" s="71" t="s">
        <v>409</v>
      </c>
      <c r="I146" s="1"/>
    </row>
    <row r="147" spans="1:9" ht="18.75" x14ac:dyDescent="0.3">
      <c r="A147" s="1"/>
      <c r="B147" s="1"/>
      <c r="C147" s="7" t="s">
        <v>87</v>
      </c>
      <c r="D147" s="128" t="s">
        <v>521</v>
      </c>
      <c r="E147" s="27" t="s">
        <v>61</v>
      </c>
      <c r="F147" s="35">
        <v>8</v>
      </c>
      <c r="G147" s="36">
        <v>20</v>
      </c>
      <c r="H147" s="72" t="s">
        <v>409</v>
      </c>
      <c r="I147" s="1"/>
    </row>
    <row r="148" spans="1:9" ht="18.75" x14ac:dyDescent="0.3">
      <c r="A148" s="1"/>
      <c r="B148" s="1"/>
      <c r="C148" s="7" t="s">
        <v>88</v>
      </c>
      <c r="D148" s="128" t="s">
        <v>517</v>
      </c>
      <c r="E148" s="27" t="s">
        <v>61</v>
      </c>
      <c r="F148" s="35">
        <v>9</v>
      </c>
      <c r="G148" s="36">
        <v>30</v>
      </c>
      <c r="H148" s="71" t="s">
        <v>409</v>
      </c>
      <c r="I148" s="1"/>
    </row>
    <row r="149" spans="1:9" ht="18.75" x14ac:dyDescent="0.3">
      <c r="A149" s="1"/>
      <c r="B149" s="1"/>
      <c r="C149" s="7" t="s">
        <v>89</v>
      </c>
      <c r="D149" s="128" t="s">
        <v>521</v>
      </c>
      <c r="E149" s="27" t="s">
        <v>61</v>
      </c>
      <c r="F149" s="35">
        <v>10</v>
      </c>
      <c r="G149" s="36">
        <v>51</v>
      </c>
      <c r="H149" s="72" t="s">
        <v>409</v>
      </c>
      <c r="I149" s="1"/>
    </row>
    <row r="150" spans="1:9" ht="18.75" x14ac:dyDescent="0.3">
      <c r="A150" s="1"/>
      <c r="B150" s="1"/>
      <c r="C150" s="7" t="s">
        <v>90</v>
      </c>
      <c r="D150" s="128" t="s">
        <v>517</v>
      </c>
      <c r="E150" s="27" t="s">
        <v>61</v>
      </c>
      <c r="F150" s="35">
        <v>11</v>
      </c>
      <c r="G150" s="36">
        <v>67</v>
      </c>
      <c r="H150" s="71" t="s">
        <v>409</v>
      </c>
      <c r="I150" s="1"/>
    </row>
    <row r="151" spans="1:9" ht="18.75" x14ac:dyDescent="0.3">
      <c r="A151" s="1"/>
      <c r="B151" s="1"/>
      <c r="C151" s="7" t="s">
        <v>91</v>
      </c>
      <c r="D151" s="128" t="s">
        <v>521</v>
      </c>
      <c r="E151" s="27" t="s">
        <v>61</v>
      </c>
      <c r="F151" s="35">
        <v>12</v>
      </c>
      <c r="G151" s="36">
        <v>119</v>
      </c>
      <c r="H151" s="72" t="s">
        <v>409</v>
      </c>
      <c r="I151" s="1"/>
    </row>
    <row r="152" spans="1:9" ht="15.75" x14ac:dyDescent="0.25">
      <c r="A152" s="1"/>
      <c r="B152" s="1"/>
      <c r="C152" s="70"/>
      <c r="D152" s="70"/>
      <c r="E152" s="70"/>
      <c r="F152" s="70"/>
      <c r="G152" s="70"/>
      <c r="H152" s="70"/>
      <c r="I152" s="1"/>
    </row>
    <row r="153" spans="1:9" x14ac:dyDescent="0.25">
      <c r="A153" s="1"/>
      <c r="B153" s="1"/>
      <c r="C153" s="31"/>
      <c r="D153" s="31"/>
      <c r="E153" s="31"/>
      <c r="F153" s="31"/>
      <c r="G153" s="31"/>
      <c r="H153" s="31"/>
      <c r="I153" s="1"/>
    </row>
    <row r="154" spans="1:9" x14ac:dyDescent="0.25">
      <c r="A154" s="1"/>
      <c r="B154" s="1"/>
      <c r="C154" s="31"/>
      <c r="D154" s="31"/>
      <c r="E154" s="31"/>
      <c r="F154" s="31"/>
      <c r="G154" s="31"/>
      <c r="H154" s="31"/>
      <c r="I154" s="1"/>
    </row>
    <row r="155" spans="1:9" x14ac:dyDescent="0.25">
      <c r="A155" s="1"/>
      <c r="B155" s="1"/>
      <c r="C155" s="31"/>
      <c r="D155" s="31"/>
      <c r="E155" s="31"/>
      <c r="F155" s="31"/>
      <c r="G155" s="31"/>
      <c r="H155" s="31"/>
      <c r="I155" s="1"/>
    </row>
    <row r="156" spans="1:9" x14ac:dyDescent="0.25">
      <c r="A156" s="1"/>
      <c r="B156" s="1"/>
      <c r="C156" s="31"/>
      <c r="D156" s="31"/>
      <c r="E156" s="31"/>
      <c r="F156" s="31"/>
      <c r="G156" s="31"/>
      <c r="H156" s="31"/>
      <c r="I156" s="1"/>
    </row>
    <row r="157" spans="1:9" x14ac:dyDescent="0.25">
      <c r="A157" s="1"/>
      <c r="B157" s="1"/>
      <c r="C157" s="31"/>
      <c r="D157" s="31"/>
      <c r="E157" s="31"/>
      <c r="F157" s="31"/>
      <c r="G157" s="31"/>
      <c r="H157" s="31"/>
      <c r="I157" s="1"/>
    </row>
    <row r="158" spans="1:9" x14ac:dyDescent="0.25">
      <c r="A158" s="1"/>
      <c r="B158" s="1"/>
      <c r="C158" s="31"/>
      <c r="D158" s="31"/>
      <c r="E158" s="31"/>
      <c r="F158" s="31"/>
      <c r="G158" s="31"/>
      <c r="H158" s="31"/>
      <c r="I158" s="1"/>
    </row>
    <row r="159" spans="1:9" x14ac:dyDescent="0.25">
      <c r="A159" s="1"/>
      <c r="B159" s="1"/>
      <c r="C159" s="31"/>
      <c r="D159" s="31"/>
      <c r="E159" s="31"/>
      <c r="F159" s="31"/>
      <c r="G159" s="31"/>
      <c r="H159" s="31"/>
      <c r="I159" s="1"/>
    </row>
    <row r="160" spans="1:9" x14ac:dyDescent="0.25">
      <c r="A160" s="1"/>
      <c r="B160" s="1"/>
      <c r="C160" s="31"/>
      <c r="D160" s="31"/>
      <c r="E160" s="31"/>
      <c r="F160" s="31"/>
      <c r="G160" s="31"/>
      <c r="H160" s="31"/>
      <c r="I160" s="1"/>
    </row>
    <row r="161" spans="1:9" x14ac:dyDescent="0.25">
      <c r="A161" s="1"/>
      <c r="B161" s="1"/>
      <c r="C161" s="31"/>
      <c r="D161" s="31"/>
      <c r="E161" s="31"/>
      <c r="F161" s="31"/>
      <c r="G161" s="31"/>
      <c r="H161" s="31"/>
      <c r="I161" s="1"/>
    </row>
    <row r="162" spans="1:9" x14ac:dyDescent="0.25">
      <c r="A162" s="1"/>
      <c r="B162" s="1"/>
      <c r="C162" s="31"/>
      <c r="D162" s="31"/>
      <c r="E162" s="31"/>
      <c r="F162" s="31"/>
      <c r="G162" s="31"/>
      <c r="H162" s="31"/>
      <c r="I162" s="1"/>
    </row>
    <row r="163" spans="1:9" x14ac:dyDescent="0.25">
      <c r="A163" s="1"/>
      <c r="B163" s="1"/>
      <c r="C163" s="31"/>
      <c r="D163" s="31"/>
      <c r="E163" s="31"/>
      <c r="F163" s="31"/>
      <c r="G163" s="31"/>
      <c r="H163" s="31"/>
      <c r="I163" s="1"/>
    </row>
    <row r="164" spans="1:9" x14ac:dyDescent="0.25">
      <c r="A164" s="1"/>
      <c r="B164" s="1"/>
      <c r="C164" s="31"/>
      <c r="D164" s="31"/>
      <c r="E164" s="31"/>
      <c r="F164" s="31"/>
      <c r="G164" s="31"/>
      <c r="H164" s="31"/>
      <c r="I164" s="1"/>
    </row>
    <row r="165" spans="1:9" x14ac:dyDescent="0.25">
      <c r="A165" s="1"/>
      <c r="B165" s="1"/>
      <c r="C165" s="31"/>
      <c r="D165" s="31"/>
      <c r="E165" s="31"/>
      <c r="F165" s="31"/>
      <c r="G165" s="31"/>
      <c r="H165" s="31"/>
      <c r="I165" s="1"/>
    </row>
    <row r="166" spans="1:9" x14ac:dyDescent="0.25">
      <c r="A166" s="1"/>
      <c r="B166" s="1"/>
      <c r="C166" s="32"/>
      <c r="D166" s="32"/>
      <c r="E166" s="32"/>
      <c r="F166" s="32"/>
      <c r="G166" s="32"/>
      <c r="H166" s="32"/>
      <c r="I166" s="1"/>
    </row>
    <row r="167" spans="1:9" x14ac:dyDescent="0.25">
      <c r="A167" s="1"/>
      <c r="B167" s="1"/>
      <c r="C167" s="32"/>
      <c r="D167" s="32"/>
      <c r="E167" s="32"/>
      <c r="F167" s="32"/>
      <c r="G167" s="32"/>
      <c r="H167" s="32"/>
      <c r="I167" s="1"/>
    </row>
    <row r="168" spans="1:9" x14ac:dyDescent="0.25">
      <c r="A168" s="1"/>
      <c r="B168" s="1"/>
      <c r="C168" s="32"/>
      <c r="D168" s="32"/>
      <c r="E168" s="32"/>
      <c r="F168" s="32"/>
      <c r="G168" s="32"/>
      <c r="H168" s="32"/>
      <c r="I168" s="1"/>
    </row>
    <row r="169" spans="1:9" x14ac:dyDescent="0.25">
      <c r="A169" s="1"/>
      <c r="B169" s="1"/>
      <c r="C169" s="32"/>
      <c r="D169" s="32"/>
      <c r="E169" s="32"/>
      <c r="F169" s="32"/>
      <c r="G169" s="32"/>
      <c r="H169" s="32"/>
      <c r="I169" s="1"/>
    </row>
    <row r="170" spans="1:9" x14ac:dyDescent="0.25">
      <c r="A170" s="1"/>
      <c r="B170" s="1"/>
      <c r="C170" s="32"/>
      <c r="D170" s="32"/>
      <c r="E170" s="32"/>
      <c r="F170" s="32"/>
      <c r="G170" s="32"/>
      <c r="H170" s="32"/>
      <c r="I170" s="1"/>
    </row>
    <row r="171" spans="1:9" ht="18.75" x14ac:dyDescent="0.3">
      <c r="A171" s="1"/>
      <c r="B171" s="1"/>
      <c r="C171" s="13" t="s">
        <v>0</v>
      </c>
      <c r="D171" s="33" t="s">
        <v>1</v>
      </c>
      <c r="E171" s="30" t="s">
        <v>26</v>
      </c>
      <c r="F171" s="5" t="s">
        <v>2</v>
      </c>
      <c r="G171" s="5" t="s">
        <v>3</v>
      </c>
      <c r="H171" s="34" t="s">
        <v>4</v>
      </c>
      <c r="I171" s="1"/>
    </row>
    <row r="172" spans="1:9" ht="18.75" x14ac:dyDescent="0.3">
      <c r="A172" s="1"/>
      <c r="B172" s="1"/>
      <c r="C172" s="7" t="s">
        <v>11</v>
      </c>
      <c r="D172" s="129" t="s">
        <v>522</v>
      </c>
      <c r="E172" s="27" t="s">
        <v>59</v>
      </c>
      <c r="F172" s="37">
        <v>6</v>
      </c>
      <c r="G172" s="6">
        <v>4</v>
      </c>
      <c r="H172" s="72" t="s">
        <v>410</v>
      </c>
      <c r="I172" s="1"/>
    </row>
    <row r="173" spans="1:9" ht="18.75" x14ac:dyDescent="0.3">
      <c r="A173" s="1"/>
      <c r="B173" s="1"/>
      <c r="C173" s="7" t="s">
        <v>12</v>
      </c>
      <c r="D173" s="129" t="s">
        <v>520</v>
      </c>
      <c r="E173" s="27" t="s">
        <v>59</v>
      </c>
      <c r="F173" s="37">
        <v>7</v>
      </c>
      <c r="G173" s="6">
        <v>5</v>
      </c>
      <c r="H173" s="71" t="s">
        <v>410</v>
      </c>
      <c r="I173" s="1"/>
    </row>
    <row r="174" spans="1:9" ht="18.75" x14ac:dyDescent="0.3">
      <c r="A174" s="1"/>
      <c r="B174" s="1"/>
      <c r="C174" s="7" t="s">
        <v>13</v>
      </c>
      <c r="D174" s="129" t="s">
        <v>522</v>
      </c>
      <c r="E174" s="27" t="s">
        <v>61</v>
      </c>
      <c r="F174" s="37">
        <v>8</v>
      </c>
      <c r="G174" s="6">
        <v>8</v>
      </c>
      <c r="H174" s="72" t="s">
        <v>410</v>
      </c>
      <c r="I174" s="1"/>
    </row>
    <row r="175" spans="1:9" ht="18.75" x14ac:dyDescent="0.3">
      <c r="A175" s="1"/>
      <c r="B175" s="1"/>
      <c r="C175" s="7" t="s">
        <v>14</v>
      </c>
      <c r="D175" s="129" t="s">
        <v>520</v>
      </c>
      <c r="E175" s="27" t="s">
        <v>61</v>
      </c>
      <c r="F175" s="37">
        <v>9</v>
      </c>
      <c r="G175" s="6">
        <v>12</v>
      </c>
      <c r="H175" s="71" t="s">
        <v>410</v>
      </c>
      <c r="I175" s="1"/>
    </row>
    <row r="176" spans="1:9" ht="18.75" x14ac:dyDescent="0.3">
      <c r="A176" s="1"/>
      <c r="B176" s="1"/>
      <c r="C176" s="7" t="s">
        <v>15</v>
      </c>
      <c r="D176" s="129" t="s">
        <v>522</v>
      </c>
      <c r="E176" s="27" t="s">
        <v>61</v>
      </c>
      <c r="F176" s="37">
        <v>10</v>
      </c>
      <c r="G176" s="6">
        <v>17</v>
      </c>
      <c r="H176" s="72" t="s">
        <v>410</v>
      </c>
      <c r="I176" s="1"/>
    </row>
    <row r="177" spans="1:9" ht="18.75" x14ac:dyDescent="0.3">
      <c r="A177" s="1"/>
      <c r="B177" s="1"/>
      <c r="C177" s="7" t="s">
        <v>16</v>
      </c>
      <c r="D177" s="129" t="s">
        <v>520</v>
      </c>
      <c r="E177" s="27" t="s">
        <v>61</v>
      </c>
      <c r="F177" s="37">
        <v>11</v>
      </c>
      <c r="G177" s="6">
        <v>20</v>
      </c>
      <c r="H177" s="71" t="s">
        <v>410</v>
      </c>
      <c r="I177" s="1"/>
    </row>
    <row r="178" spans="1:9" ht="18.75" x14ac:dyDescent="0.3">
      <c r="A178" s="1"/>
      <c r="B178" s="1"/>
      <c r="C178" s="7" t="s">
        <v>17</v>
      </c>
      <c r="D178" s="129" t="s">
        <v>522</v>
      </c>
      <c r="E178" s="27" t="s">
        <v>61</v>
      </c>
      <c r="F178" s="37">
        <v>12</v>
      </c>
      <c r="G178" s="6">
        <v>30</v>
      </c>
      <c r="H178" s="72" t="s">
        <v>410</v>
      </c>
      <c r="I178" s="1"/>
    </row>
    <row r="179" spans="1:9" ht="18.75" x14ac:dyDescent="0.3">
      <c r="A179" s="1"/>
      <c r="B179" s="1"/>
      <c r="C179" s="7" t="s">
        <v>18</v>
      </c>
      <c r="D179" s="129" t="s">
        <v>520</v>
      </c>
      <c r="E179" s="27" t="s">
        <v>61</v>
      </c>
      <c r="F179" s="37">
        <v>13</v>
      </c>
      <c r="G179" s="6">
        <v>34</v>
      </c>
      <c r="H179" s="71" t="s">
        <v>410</v>
      </c>
      <c r="I179" s="1"/>
    </row>
    <row r="180" spans="1:9" ht="18.75" x14ac:dyDescent="0.3">
      <c r="A180" s="1"/>
      <c r="B180" s="1"/>
      <c r="C180" s="7" t="s">
        <v>19</v>
      </c>
      <c r="D180" s="129" t="s">
        <v>522</v>
      </c>
      <c r="E180" s="27" t="s">
        <v>61</v>
      </c>
      <c r="F180" s="37">
        <v>14</v>
      </c>
      <c r="G180" s="6">
        <v>44</v>
      </c>
      <c r="H180" s="72" t="s">
        <v>410</v>
      </c>
      <c r="I180" s="1"/>
    </row>
    <row r="181" spans="1:9" ht="18.75" x14ac:dyDescent="0.3">
      <c r="A181" s="1"/>
      <c r="B181" s="1"/>
      <c r="C181" s="7" t="s">
        <v>20</v>
      </c>
      <c r="D181" s="129" t="s">
        <v>520</v>
      </c>
      <c r="E181" s="27" t="s">
        <v>61</v>
      </c>
      <c r="F181" s="37">
        <v>15</v>
      </c>
      <c r="G181" s="6">
        <v>57</v>
      </c>
      <c r="H181" s="71" t="s">
        <v>410</v>
      </c>
      <c r="I181" s="1"/>
    </row>
    <row r="182" spans="1:9" ht="18.75" x14ac:dyDescent="0.3">
      <c r="A182" s="1"/>
      <c r="B182" s="1"/>
      <c r="C182" s="7" t="s">
        <v>21</v>
      </c>
      <c r="D182" s="129" t="s">
        <v>522</v>
      </c>
      <c r="E182" s="27" t="s">
        <v>61</v>
      </c>
      <c r="F182" s="37">
        <v>16</v>
      </c>
      <c r="G182" s="6">
        <v>73</v>
      </c>
      <c r="H182" s="72" t="s">
        <v>410</v>
      </c>
      <c r="I182" s="1"/>
    </row>
    <row r="183" spans="1:9" ht="18.75" x14ac:dyDescent="0.3">
      <c r="A183" s="1"/>
      <c r="B183" s="1"/>
      <c r="C183" s="7" t="s">
        <v>22</v>
      </c>
      <c r="D183" s="129" t="s">
        <v>520</v>
      </c>
      <c r="E183" s="27" t="s">
        <v>61</v>
      </c>
      <c r="F183" s="37">
        <v>17</v>
      </c>
      <c r="G183" s="9">
        <v>76</v>
      </c>
      <c r="H183" s="71" t="s">
        <v>410</v>
      </c>
      <c r="I183" s="1"/>
    </row>
    <row r="184" spans="1:9" ht="18.75" x14ac:dyDescent="0.3">
      <c r="A184" s="1"/>
      <c r="B184" s="1"/>
      <c r="C184" s="7" t="s">
        <v>23</v>
      </c>
      <c r="D184" s="129" t="s">
        <v>522</v>
      </c>
      <c r="E184" s="27" t="s">
        <v>61</v>
      </c>
      <c r="F184" s="37">
        <v>18</v>
      </c>
      <c r="G184" s="6">
        <v>96</v>
      </c>
      <c r="H184" s="72" t="s">
        <v>410</v>
      </c>
      <c r="I184" s="1"/>
    </row>
    <row r="185" spans="1:9" ht="18.75" x14ac:dyDescent="0.3">
      <c r="A185" s="1"/>
      <c r="B185" s="1"/>
      <c r="C185" s="7" t="s">
        <v>24</v>
      </c>
      <c r="D185" s="129" t="s">
        <v>520</v>
      </c>
      <c r="E185" s="27" t="s">
        <v>61</v>
      </c>
      <c r="F185" s="38">
        <v>19</v>
      </c>
      <c r="G185" s="10">
        <v>127</v>
      </c>
      <c r="H185" s="71" t="s">
        <v>410</v>
      </c>
      <c r="I185" s="1"/>
    </row>
    <row r="186" spans="1:9" ht="18.75" x14ac:dyDescent="0.3">
      <c r="A186" s="1"/>
      <c r="B186" s="1"/>
      <c r="C186" s="7" t="s">
        <v>25</v>
      </c>
      <c r="D186" s="129" t="s">
        <v>522</v>
      </c>
      <c r="E186" s="27" t="s">
        <v>61</v>
      </c>
      <c r="F186" s="37">
        <v>20</v>
      </c>
      <c r="G186" s="6">
        <v>152</v>
      </c>
      <c r="H186" s="72" t="s">
        <v>410</v>
      </c>
      <c r="I186" s="1"/>
    </row>
    <row r="187" spans="1:9" ht="18.75" x14ac:dyDescent="0.3">
      <c r="A187" s="1"/>
      <c r="B187" s="1"/>
      <c r="C187" s="70"/>
      <c r="D187" s="75"/>
      <c r="E187" s="68"/>
      <c r="F187" s="76"/>
      <c r="G187" s="76"/>
      <c r="H187" s="74"/>
      <c r="I187" s="1"/>
    </row>
    <row r="188" spans="1:9" ht="18.75" x14ac:dyDescent="0.3">
      <c r="A188" s="1"/>
      <c r="B188" s="1"/>
      <c r="C188" s="77"/>
      <c r="D188" s="73"/>
      <c r="E188" s="78"/>
      <c r="F188" s="79"/>
      <c r="G188" s="79"/>
      <c r="H188" s="80"/>
      <c r="I188" s="1"/>
    </row>
    <row r="189" spans="1:9" x14ac:dyDescent="0.25">
      <c r="A189" s="1"/>
      <c r="B189" s="1"/>
      <c r="C189" s="31"/>
      <c r="D189" s="31"/>
      <c r="E189" s="31"/>
      <c r="F189" s="31"/>
      <c r="G189" s="31"/>
      <c r="H189" s="31"/>
      <c r="I189" s="1"/>
    </row>
    <row r="190" spans="1:9" x14ac:dyDescent="0.25">
      <c r="A190" s="1"/>
      <c r="B190" s="1"/>
      <c r="C190" s="31"/>
      <c r="D190" s="31"/>
      <c r="E190" s="31"/>
      <c r="F190" s="31"/>
      <c r="G190" s="31"/>
      <c r="H190" s="31"/>
      <c r="I190" s="1"/>
    </row>
    <row r="191" spans="1:9" x14ac:dyDescent="0.25">
      <c r="A191" s="1"/>
      <c r="B191" s="1"/>
      <c r="C191" s="31"/>
      <c r="D191" s="31"/>
      <c r="E191" s="31"/>
      <c r="F191" s="31"/>
      <c r="G191" s="31"/>
      <c r="H191" s="31"/>
      <c r="I191" s="1"/>
    </row>
    <row r="192" spans="1:9" x14ac:dyDescent="0.25">
      <c r="A192" s="1"/>
      <c r="B192" s="1"/>
      <c r="C192" s="31"/>
      <c r="D192" s="31"/>
      <c r="E192" s="31"/>
      <c r="F192" s="31"/>
      <c r="G192" s="31"/>
      <c r="H192" s="31"/>
      <c r="I192" s="1"/>
    </row>
    <row r="193" spans="1:9" x14ac:dyDescent="0.25">
      <c r="A193" s="1"/>
      <c r="B193" s="1"/>
      <c r="C193" s="31"/>
      <c r="D193" s="31"/>
      <c r="E193" s="31"/>
      <c r="F193" s="31"/>
      <c r="G193" s="31"/>
      <c r="H193" s="31"/>
      <c r="I193" s="1"/>
    </row>
    <row r="194" spans="1:9" x14ac:dyDescent="0.25">
      <c r="A194" s="1"/>
      <c r="B194" s="1"/>
      <c r="C194" s="31"/>
      <c r="D194" s="31"/>
      <c r="E194" s="31"/>
      <c r="F194" s="31"/>
      <c r="G194" s="31"/>
      <c r="H194" s="31"/>
      <c r="I194" s="1"/>
    </row>
    <row r="195" spans="1:9" x14ac:dyDescent="0.25">
      <c r="A195" s="1"/>
      <c r="B195" s="1"/>
      <c r="C195" s="31"/>
      <c r="D195" s="31"/>
      <c r="E195" s="31"/>
      <c r="F195" s="31"/>
      <c r="G195" s="31"/>
      <c r="H195" s="31"/>
      <c r="I195" s="1"/>
    </row>
    <row r="196" spans="1:9" x14ac:dyDescent="0.25">
      <c r="A196" s="1"/>
      <c r="B196" s="1"/>
      <c r="C196" s="31"/>
      <c r="D196" s="31"/>
      <c r="E196" s="31"/>
      <c r="F196" s="31"/>
      <c r="G196" s="31"/>
      <c r="H196" s="31"/>
      <c r="I196" s="1"/>
    </row>
    <row r="197" spans="1:9" x14ac:dyDescent="0.25">
      <c r="A197" s="1"/>
      <c r="B197" s="1"/>
      <c r="C197" s="31"/>
      <c r="D197" s="31"/>
      <c r="E197" s="31"/>
      <c r="F197" s="31"/>
      <c r="G197" s="31"/>
      <c r="H197" s="31"/>
      <c r="I197" s="1"/>
    </row>
    <row r="198" spans="1:9" x14ac:dyDescent="0.25">
      <c r="A198" s="1"/>
      <c r="B198" s="1"/>
      <c r="C198" s="31"/>
      <c r="D198" s="31"/>
      <c r="E198" s="31"/>
      <c r="F198" s="31"/>
      <c r="G198" s="31"/>
      <c r="H198" s="31"/>
      <c r="I198" s="1"/>
    </row>
    <row r="199" spans="1:9" x14ac:dyDescent="0.25">
      <c r="A199" s="1"/>
      <c r="B199" s="1"/>
      <c r="C199" s="31"/>
      <c r="D199" s="31"/>
      <c r="E199" s="31"/>
      <c r="F199" s="31"/>
      <c r="G199" s="31"/>
      <c r="H199" s="31"/>
      <c r="I199" s="1"/>
    </row>
    <row r="200" spans="1:9" x14ac:dyDescent="0.25">
      <c r="A200" s="1"/>
      <c r="B200" s="1"/>
      <c r="C200" s="31"/>
      <c r="D200" s="31"/>
      <c r="E200" s="31"/>
      <c r="F200" s="31"/>
      <c r="G200" s="31"/>
      <c r="H200" s="31"/>
      <c r="I200" s="1"/>
    </row>
    <row r="201" spans="1:9" x14ac:dyDescent="0.25">
      <c r="A201" s="1"/>
      <c r="B201" s="1"/>
      <c r="C201" s="31"/>
      <c r="D201" s="31"/>
      <c r="E201" s="31"/>
      <c r="F201" s="31"/>
      <c r="G201" s="31"/>
      <c r="H201" s="31"/>
      <c r="I201" s="1"/>
    </row>
    <row r="202" spans="1:9" x14ac:dyDescent="0.25">
      <c r="A202" s="1"/>
      <c r="B202" s="1"/>
      <c r="C202" s="31"/>
      <c r="D202" s="31"/>
      <c r="E202" s="31"/>
      <c r="F202" s="31"/>
      <c r="G202" s="31"/>
      <c r="H202" s="31"/>
      <c r="I202" s="1"/>
    </row>
    <row r="203" spans="1:9" x14ac:dyDescent="0.25">
      <c r="A203" s="1"/>
      <c r="B203" s="1"/>
      <c r="C203" s="31"/>
      <c r="D203" s="31"/>
      <c r="E203" s="31"/>
      <c r="F203" s="31"/>
      <c r="G203" s="31"/>
      <c r="H203" s="31"/>
      <c r="I203" s="1"/>
    </row>
    <row r="204" spans="1:9" ht="18.75" x14ac:dyDescent="0.3">
      <c r="A204" s="1"/>
      <c r="B204" s="1"/>
      <c r="C204" s="13" t="s">
        <v>0</v>
      </c>
      <c r="D204" s="33" t="s">
        <v>1</v>
      </c>
      <c r="E204" s="30" t="s">
        <v>26</v>
      </c>
      <c r="F204" s="5" t="s">
        <v>2</v>
      </c>
      <c r="G204" s="5" t="s">
        <v>3</v>
      </c>
      <c r="H204" s="34" t="s">
        <v>4</v>
      </c>
      <c r="I204" s="1"/>
    </row>
    <row r="205" spans="1:9" ht="18.75" x14ac:dyDescent="0.3">
      <c r="A205" s="1"/>
      <c r="B205" s="1"/>
      <c r="C205" s="7" t="s">
        <v>92</v>
      </c>
      <c r="D205" s="128" t="s">
        <v>523</v>
      </c>
      <c r="E205" s="27" t="s">
        <v>59</v>
      </c>
      <c r="F205" s="37">
        <v>8</v>
      </c>
      <c r="G205" s="6">
        <v>4</v>
      </c>
      <c r="H205" s="81" t="s">
        <v>93</v>
      </c>
      <c r="I205" s="1"/>
    </row>
    <row r="206" spans="1:9" ht="18.75" x14ac:dyDescent="0.3">
      <c r="A206" s="1"/>
      <c r="B206" s="1"/>
      <c r="C206" s="7" t="s">
        <v>94</v>
      </c>
      <c r="D206" s="128" t="s">
        <v>524</v>
      </c>
      <c r="E206" s="27" t="s">
        <v>59</v>
      </c>
      <c r="F206" s="37">
        <v>9</v>
      </c>
      <c r="G206" s="6">
        <v>6</v>
      </c>
      <c r="H206" s="39" t="s">
        <v>93</v>
      </c>
      <c r="I206" s="1"/>
    </row>
    <row r="207" spans="1:9" ht="18.75" x14ac:dyDescent="0.3">
      <c r="A207" s="1"/>
      <c r="B207" s="1"/>
      <c r="C207" s="7" t="s">
        <v>95</v>
      </c>
      <c r="D207" s="128" t="s">
        <v>523</v>
      </c>
      <c r="E207" s="27" t="s">
        <v>61</v>
      </c>
      <c r="F207" s="37">
        <v>10</v>
      </c>
      <c r="G207" s="6">
        <v>9</v>
      </c>
      <c r="H207" s="81" t="s">
        <v>93</v>
      </c>
      <c r="I207" s="1"/>
    </row>
    <row r="208" spans="1:9" ht="18.75" x14ac:dyDescent="0.3">
      <c r="A208" s="1"/>
      <c r="B208" s="1"/>
      <c r="C208" s="7" t="s">
        <v>97</v>
      </c>
      <c r="D208" s="128" t="s">
        <v>524</v>
      </c>
      <c r="E208" s="27" t="s">
        <v>61</v>
      </c>
      <c r="F208" s="37">
        <v>11</v>
      </c>
      <c r="G208" s="6">
        <v>14</v>
      </c>
      <c r="H208" s="39" t="s">
        <v>93</v>
      </c>
      <c r="I208" s="1"/>
    </row>
    <row r="209" spans="1:9" ht="18.75" x14ac:dyDescent="0.3">
      <c r="A209" s="1"/>
      <c r="B209" s="1"/>
      <c r="C209" s="7" t="s">
        <v>98</v>
      </c>
      <c r="D209" s="128" t="s">
        <v>523</v>
      </c>
      <c r="E209" s="27" t="s">
        <v>61</v>
      </c>
      <c r="F209" s="37">
        <v>12</v>
      </c>
      <c r="G209" s="6">
        <v>19</v>
      </c>
      <c r="H209" s="81" t="s">
        <v>93</v>
      </c>
      <c r="I209" s="1"/>
    </row>
    <row r="210" spans="1:9" ht="18.75" x14ac:dyDescent="0.3">
      <c r="A210" s="1"/>
      <c r="B210" s="1"/>
      <c r="C210" s="7" t="s">
        <v>99</v>
      </c>
      <c r="D210" s="128" t="s">
        <v>524</v>
      </c>
      <c r="E210" s="27" t="s">
        <v>61</v>
      </c>
      <c r="F210" s="37">
        <v>13</v>
      </c>
      <c r="G210" s="6">
        <v>26</v>
      </c>
      <c r="H210" s="39" t="s">
        <v>93</v>
      </c>
      <c r="I210" s="1"/>
    </row>
    <row r="211" spans="1:9" ht="18.75" x14ac:dyDescent="0.3">
      <c r="A211" s="1"/>
      <c r="B211" s="1"/>
      <c r="C211" s="7" t="s">
        <v>100</v>
      </c>
      <c r="D211" s="128" t="s">
        <v>523</v>
      </c>
      <c r="E211" s="27" t="s">
        <v>61</v>
      </c>
      <c r="F211" s="37">
        <v>14</v>
      </c>
      <c r="G211" s="6">
        <v>33</v>
      </c>
      <c r="H211" s="81" t="s">
        <v>93</v>
      </c>
      <c r="I211" s="1"/>
    </row>
    <row r="212" spans="1:9" ht="18.75" x14ac:dyDescent="0.3">
      <c r="A212" s="1"/>
      <c r="B212" s="1"/>
      <c r="C212" s="7" t="s">
        <v>101</v>
      </c>
      <c r="D212" s="128" t="s">
        <v>524</v>
      </c>
      <c r="E212" s="27" t="s">
        <v>61</v>
      </c>
      <c r="F212" s="37">
        <v>15</v>
      </c>
      <c r="G212" s="6">
        <v>42</v>
      </c>
      <c r="H212" s="39" t="s">
        <v>93</v>
      </c>
      <c r="I212" s="1"/>
    </row>
    <row r="213" spans="1:9" ht="18.75" x14ac:dyDescent="0.3">
      <c r="A213" s="1"/>
      <c r="B213" s="1"/>
      <c r="C213" s="7" t="s">
        <v>102</v>
      </c>
      <c r="D213" s="128" t="s">
        <v>523</v>
      </c>
      <c r="E213" s="27" t="s">
        <v>61</v>
      </c>
      <c r="F213" s="37">
        <v>16</v>
      </c>
      <c r="G213" s="6">
        <v>52</v>
      </c>
      <c r="H213" s="81" t="s">
        <v>93</v>
      </c>
      <c r="I213" s="1"/>
    </row>
    <row r="214" spans="1:9" ht="18.75" x14ac:dyDescent="0.3">
      <c r="A214" s="1"/>
      <c r="B214" s="1"/>
      <c r="C214" s="7" t="s">
        <v>103</v>
      </c>
      <c r="D214" s="128" t="s">
        <v>524</v>
      </c>
      <c r="E214" s="27" t="s">
        <v>61</v>
      </c>
      <c r="F214" s="37">
        <v>17</v>
      </c>
      <c r="G214" s="6">
        <v>64</v>
      </c>
      <c r="H214" s="39" t="s">
        <v>93</v>
      </c>
      <c r="I214" s="1"/>
    </row>
    <row r="215" spans="1:9" ht="18.75" x14ac:dyDescent="0.3">
      <c r="A215" s="1"/>
      <c r="B215" s="1"/>
      <c r="C215" s="7" t="s">
        <v>104</v>
      </c>
      <c r="D215" s="128" t="s">
        <v>523</v>
      </c>
      <c r="E215" s="27" t="s">
        <v>61</v>
      </c>
      <c r="F215" s="37">
        <v>18</v>
      </c>
      <c r="G215" s="6">
        <v>77</v>
      </c>
      <c r="H215" s="81" t="s">
        <v>93</v>
      </c>
      <c r="I215" s="1"/>
    </row>
    <row r="216" spans="1:9" ht="18.75" x14ac:dyDescent="0.3">
      <c r="A216" s="1"/>
      <c r="B216" s="1"/>
      <c r="C216" s="7" t="s">
        <v>105</v>
      </c>
      <c r="D216" s="128" t="s">
        <v>524</v>
      </c>
      <c r="E216" s="27" t="s">
        <v>61</v>
      </c>
      <c r="F216" s="40">
        <v>19</v>
      </c>
      <c r="G216" s="11">
        <v>93</v>
      </c>
      <c r="H216" s="39" t="s">
        <v>93</v>
      </c>
      <c r="I216" s="1"/>
    </row>
    <row r="217" spans="1:9" ht="18.75" x14ac:dyDescent="0.3">
      <c r="A217" s="1"/>
      <c r="B217" s="1"/>
      <c r="C217" s="7" t="s">
        <v>106</v>
      </c>
      <c r="D217" s="128" t="s">
        <v>523</v>
      </c>
      <c r="E217" s="27" t="s">
        <v>61</v>
      </c>
      <c r="F217" s="37">
        <v>20</v>
      </c>
      <c r="G217" s="6">
        <v>110</v>
      </c>
      <c r="H217" s="81" t="s">
        <v>93</v>
      </c>
      <c r="I217" s="1"/>
    </row>
    <row r="218" spans="1:9" ht="18.75" x14ac:dyDescent="0.3">
      <c r="A218" s="1"/>
      <c r="B218" s="1"/>
      <c r="C218" s="7" t="s">
        <v>107</v>
      </c>
      <c r="D218" s="128" t="s">
        <v>524</v>
      </c>
      <c r="E218" s="27" t="s">
        <v>61</v>
      </c>
      <c r="F218" s="41">
        <v>21</v>
      </c>
      <c r="G218" s="12">
        <v>128</v>
      </c>
      <c r="H218" s="39" t="s">
        <v>93</v>
      </c>
      <c r="I218" s="1"/>
    </row>
    <row r="219" spans="1:9" ht="18.75" x14ac:dyDescent="0.3">
      <c r="A219" s="1"/>
      <c r="B219" s="1"/>
      <c r="C219" s="7" t="s">
        <v>108</v>
      </c>
      <c r="D219" s="128" t="s">
        <v>523</v>
      </c>
      <c r="E219" s="27" t="s">
        <v>61</v>
      </c>
      <c r="F219" s="37">
        <v>22</v>
      </c>
      <c r="G219" s="6">
        <v>148</v>
      </c>
      <c r="H219" s="81" t="s">
        <v>93</v>
      </c>
      <c r="I219" s="1"/>
    </row>
    <row r="220" spans="1:9" ht="18.75" x14ac:dyDescent="0.3">
      <c r="A220" s="1"/>
      <c r="B220" s="1"/>
      <c r="C220" s="7" t="s">
        <v>109</v>
      </c>
      <c r="D220" s="128" t="s">
        <v>524</v>
      </c>
      <c r="E220" s="27" t="s">
        <v>61</v>
      </c>
      <c r="F220" s="37">
        <v>23</v>
      </c>
      <c r="G220" s="6">
        <v>175</v>
      </c>
      <c r="H220" s="39" t="s">
        <v>93</v>
      </c>
      <c r="I220" s="1"/>
    </row>
    <row r="221" spans="1:9" ht="18.75" x14ac:dyDescent="0.3">
      <c r="A221" s="1"/>
      <c r="B221" s="1"/>
      <c r="C221" s="7" t="s">
        <v>110</v>
      </c>
      <c r="D221" s="128" t="s">
        <v>523</v>
      </c>
      <c r="E221" s="27" t="s">
        <v>61</v>
      </c>
      <c r="F221" s="41">
        <v>24</v>
      </c>
      <c r="G221" s="12">
        <v>198</v>
      </c>
      <c r="H221" s="81" t="s">
        <v>93</v>
      </c>
      <c r="I221" s="1"/>
    </row>
    <row r="222" spans="1:9" ht="18.75" x14ac:dyDescent="0.3">
      <c r="A222" s="1"/>
      <c r="B222" s="1"/>
      <c r="C222" s="7" t="s">
        <v>111</v>
      </c>
      <c r="D222" s="128" t="s">
        <v>524</v>
      </c>
      <c r="E222" s="27" t="s">
        <v>61</v>
      </c>
      <c r="F222" s="37">
        <v>25</v>
      </c>
      <c r="G222" s="6">
        <v>232</v>
      </c>
      <c r="H222" s="39" t="s">
        <v>93</v>
      </c>
      <c r="I222" s="1"/>
    </row>
    <row r="223" spans="1:9" ht="18.75" x14ac:dyDescent="0.3">
      <c r="A223" s="1"/>
      <c r="B223" s="1"/>
      <c r="C223" s="7" t="s">
        <v>112</v>
      </c>
      <c r="D223" s="128" t="s">
        <v>523</v>
      </c>
      <c r="E223" s="27" t="s">
        <v>61</v>
      </c>
      <c r="F223" s="41">
        <v>26</v>
      </c>
      <c r="G223" s="12">
        <v>256</v>
      </c>
      <c r="H223" s="81" t="s">
        <v>93</v>
      </c>
      <c r="I223" s="1"/>
    </row>
    <row r="224" spans="1:9" ht="18.75" x14ac:dyDescent="0.3">
      <c r="A224" s="1"/>
      <c r="B224" s="1"/>
      <c r="C224" s="7" t="s">
        <v>113</v>
      </c>
      <c r="D224" s="128" t="s">
        <v>524</v>
      </c>
      <c r="E224" s="27" t="s">
        <v>61</v>
      </c>
      <c r="F224" s="37">
        <v>27</v>
      </c>
      <c r="G224" s="6">
        <v>294</v>
      </c>
      <c r="H224" s="39" t="s">
        <v>93</v>
      </c>
      <c r="I224" s="1"/>
    </row>
    <row r="225" spans="1:9" ht="18.75" x14ac:dyDescent="0.3">
      <c r="A225" s="1"/>
      <c r="B225" s="1"/>
      <c r="C225" s="7" t="s">
        <v>114</v>
      </c>
      <c r="D225" s="128" t="s">
        <v>523</v>
      </c>
      <c r="E225" s="27" t="s">
        <v>61</v>
      </c>
      <c r="F225" s="37">
        <v>28</v>
      </c>
      <c r="G225" s="6">
        <v>326</v>
      </c>
      <c r="H225" s="81" t="s">
        <v>93</v>
      </c>
      <c r="I225" s="1"/>
    </row>
    <row r="226" spans="1:9" ht="18.75" x14ac:dyDescent="0.3">
      <c r="A226" s="1"/>
      <c r="B226" s="1"/>
      <c r="C226" s="7" t="s">
        <v>115</v>
      </c>
      <c r="D226" s="128" t="s">
        <v>524</v>
      </c>
      <c r="E226" s="27" t="s">
        <v>61</v>
      </c>
      <c r="F226" s="37">
        <v>29</v>
      </c>
      <c r="G226" s="6">
        <v>377</v>
      </c>
      <c r="H226" s="39" t="s">
        <v>93</v>
      </c>
      <c r="I226" s="1"/>
    </row>
    <row r="227" spans="1:9" ht="18.75" x14ac:dyDescent="0.3">
      <c r="A227" s="1"/>
      <c r="B227" s="1"/>
      <c r="C227" s="7" t="s">
        <v>116</v>
      </c>
      <c r="D227" s="128" t="s">
        <v>523</v>
      </c>
      <c r="E227" s="27" t="s">
        <v>61</v>
      </c>
      <c r="F227" s="37">
        <v>30</v>
      </c>
      <c r="G227" s="6">
        <v>415</v>
      </c>
      <c r="H227" s="81" t="s">
        <v>93</v>
      </c>
      <c r="I227" s="1"/>
    </row>
    <row r="228" spans="1:9" ht="18.75" x14ac:dyDescent="0.3">
      <c r="A228" s="1"/>
      <c r="B228" s="1"/>
      <c r="C228" s="7" t="s">
        <v>117</v>
      </c>
      <c r="D228" s="128" t="s">
        <v>524</v>
      </c>
      <c r="E228" s="27" t="s">
        <v>61</v>
      </c>
      <c r="F228" s="41">
        <v>31</v>
      </c>
      <c r="G228" s="12">
        <v>470</v>
      </c>
      <c r="H228" s="39" t="s">
        <v>93</v>
      </c>
      <c r="I228" s="1"/>
    </row>
    <row r="229" spans="1:9" ht="18.75" x14ac:dyDescent="0.3">
      <c r="A229" s="1"/>
      <c r="B229" s="1"/>
      <c r="C229" s="7" t="s">
        <v>118</v>
      </c>
      <c r="D229" s="128" t="s">
        <v>523</v>
      </c>
      <c r="E229" s="27" t="s">
        <v>61</v>
      </c>
      <c r="F229" s="37">
        <v>32</v>
      </c>
      <c r="G229" s="6">
        <v>514</v>
      </c>
      <c r="H229" s="81" t="s">
        <v>93</v>
      </c>
      <c r="I229" s="1"/>
    </row>
    <row r="230" spans="1:9" ht="18.75" x14ac:dyDescent="0.3">
      <c r="A230" s="1"/>
      <c r="B230" s="1"/>
      <c r="C230" s="7" t="s">
        <v>119</v>
      </c>
      <c r="D230" s="128" t="s">
        <v>524</v>
      </c>
      <c r="E230" s="27" t="s">
        <v>61</v>
      </c>
      <c r="F230" s="37">
        <v>33</v>
      </c>
      <c r="G230" s="6">
        <v>577</v>
      </c>
      <c r="H230" s="39" t="s">
        <v>93</v>
      </c>
      <c r="I230" s="1"/>
    </row>
    <row r="231" spans="1:9" ht="18.75" x14ac:dyDescent="0.3">
      <c r="A231" s="1"/>
      <c r="B231" s="1"/>
      <c r="C231" s="7" t="s">
        <v>120</v>
      </c>
      <c r="D231" s="128" t="s">
        <v>523</v>
      </c>
      <c r="E231" s="27" t="s">
        <v>61</v>
      </c>
      <c r="F231" s="41">
        <v>34</v>
      </c>
      <c r="G231" s="12">
        <v>629</v>
      </c>
      <c r="H231" s="81" t="s">
        <v>93</v>
      </c>
      <c r="I231" s="1"/>
    </row>
    <row r="232" spans="1:9" ht="18.75" x14ac:dyDescent="0.3">
      <c r="A232" s="1"/>
      <c r="B232" s="1"/>
      <c r="C232" s="7" t="s">
        <v>121</v>
      </c>
      <c r="D232" s="128" t="s">
        <v>524</v>
      </c>
      <c r="E232" s="27" t="s">
        <v>61</v>
      </c>
      <c r="F232" s="37">
        <v>35</v>
      </c>
      <c r="G232" s="6">
        <v>690</v>
      </c>
      <c r="H232" s="39" t="s">
        <v>93</v>
      </c>
      <c r="I232" s="1"/>
    </row>
    <row r="233" spans="1:9" ht="18.75" x14ac:dyDescent="0.3">
      <c r="A233" s="1"/>
      <c r="B233" s="1"/>
      <c r="C233" s="70"/>
      <c r="D233" s="55"/>
      <c r="E233" s="68"/>
      <c r="F233" s="76"/>
      <c r="G233" s="76"/>
      <c r="H233" s="64"/>
      <c r="I233" s="1"/>
    </row>
    <row r="234" spans="1:9" x14ac:dyDescent="0.25">
      <c r="A234" s="1"/>
      <c r="B234" s="1"/>
      <c r="C234" s="31"/>
      <c r="D234" s="31"/>
      <c r="E234" s="31"/>
      <c r="F234" s="31"/>
      <c r="G234" s="31"/>
      <c r="H234" s="31"/>
      <c r="I234" s="1"/>
    </row>
    <row r="235" spans="1:9" x14ac:dyDescent="0.25">
      <c r="A235" s="1"/>
      <c r="B235" s="1"/>
      <c r="C235" s="31"/>
      <c r="D235" s="31"/>
      <c r="E235" s="31"/>
      <c r="F235" s="31"/>
      <c r="G235" s="31"/>
      <c r="H235" s="31"/>
      <c r="I235" s="1"/>
    </row>
    <row r="236" spans="1:9" x14ac:dyDescent="0.25">
      <c r="A236" s="1"/>
      <c r="B236" s="1"/>
      <c r="C236" s="31"/>
      <c r="D236" s="31"/>
      <c r="E236" s="31"/>
      <c r="F236" s="31"/>
      <c r="G236" s="31"/>
      <c r="H236" s="31"/>
      <c r="I236" s="1"/>
    </row>
    <row r="237" spans="1:9" x14ac:dyDescent="0.25">
      <c r="A237" s="1"/>
      <c r="B237" s="1"/>
      <c r="C237" s="31"/>
      <c r="D237" s="31"/>
      <c r="E237" s="31"/>
      <c r="F237" s="31"/>
      <c r="G237" s="31"/>
      <c r="H237" s="31"/>
      <c r="I237" s="1"/>
    </row>
    <row r="238" spans="1:9" x14ac:dyDescent="0.25">
      <c r="A238" s="1"/>
      <c r="B238" s="1"/>
      <c r="C238" s="31"/>
      <c r="D238" s="31"/>
      <c r="E238" s="31"/>
      <c r="F238" s="31"/>
      <c r="G238" s="31"/>
      <c r="H238" s="31"/>
      <c r="I238" s="1"/>
    </row>
    <row r="239" spans="1:9" x14ac:dyDescent="0.25">
      <c r="A239" s="1"/>
      <c r="B239" s="1"/>
      <c r="C239" s="31"/>
      <c r="D239" s="31"/>
      <c r="E239" s="31"/>
      <c r="F239" s="31"/>
      <c r="G239" s="31"/>
      <c r="H239" s="31"/>
      <c r="I239" s="1"/>
    </row>
    <row r="240" spans="1:9" x14ac:dyDescent="0.25">
      <c r="A240" s="1"/>
      <c r="B240" s="1"/>
      <c r="C240" s="31"/>
      <c r="D240" s="31"/>
      <c r="E240" s="31"/>
      <c r="F240" s="31"/>
      <c r="G240" s="31"/>
      <c r="H240" s="31"/>
      <c r="I240" s="1"/>
    </row>
    <row r="241" spans="1:9" x14ac:dyDescent="0.25">
      <c r="A241" s="1"/>
      <c r="B241" s="1"/>
      <c r="C241" s="31"/>
      <c r="D241" s="31"/>
      <c r="E241" s="31"/>
      <c r="F241" s="31"/>
      <c r="G241" s="31"/>
      <c r="H241" s="31"/>
      <c r="I241" s="1"/>
    </row>
    <row r="242" spans="1:9" x14ac:dyDescent="0.25">
      <c r="A242" s="1"/>
      <c r="B242" s="1"/>
      <c r="C242" s="31"/>
      <c r="D242" s="31"/>
      <c r="E242" s="31"/>
      <c r="F242" s="31"/>
      <c r="G242" s="31"/>
      <c r="H242" s="31"/>
      <c r="I242" s="1"/>
    </row>
    <row r="243" spans="1:9" x14ac:dyDescent="0.25">
      <c r="A243" s="1"/>
      <c r="B243" s="1"/>
      <c r="C243" s="31"/>
      <c r="D243" s="31"/>
      <c r="E243" s="31"/>
      <c r="F243" s="31"/>
      <c r="G243" s="31"/>
      <c r="H243" s="31"/>
      <c r="I243" s="1"/>
    </row>
    <row r="244" spans="1:9" ht="18.75" x14ac:dyDescent="0.3">
      <c r="A244" s="1"/>
      <c r="B244" s="1"/>
      <c r="C244" s="42" t="s">
        <v>0</v>
      </c>
      <c r="D244" s="33" t="s">
        <v>1</v>
      </c>
      <c r="E244" s="30" t="s">
        <v>26</v>
      </c>
      <c r="F244" s="5" t="s">
        <v>2</v>
      </c>
      <c r="G244" s="5" t="s">
        <v>3</v>
      </c>
      <c r="H244" s="34" t="s">
        <v>4</v>
      </c>
      <c r="I244" s="1"/>
    </row>
    <row r="245" spans="1:9" ht="18.75" x14ac:dyDescent="0.3">
      <c r="A245" s="1"/>
      <c r="B245" s="1"/>
      <c r="C245" s="8" t="s">
        <v>122</v>
      </c>
      <c r="D245" s="128" t="s">
        <v>525</v>
      </c>
      <c r="E245" s="19" t="s">
        <v>30</v>
      </c>
      <c r="F245" s="37">
        <v>9</v>
      </c>
      <c r="G245" s="6">
        <v>4</v>
      </c>
      <c r="H245" s="44" t="s">
        <v>123</v>
      </c>
      <c r="I245" s="1"/>
    </row>
    <row r="246" spans="1:9" ht="18.75" x14ac:dyDescent="0.3">
      <c r="A246" s="1"/>
      <c r="B246" s="1"/>
      <c r="C246" s="8" t="s">
        <v>124</v>
      </c>
      <c r="D246" s="128" t="s">
        <v>526</v>
      </c>
      <c r="E246" s="19" t="s">
        <v>30</v>
      </c>
      <c r="F246" s="37">
        <v>10</v>
      </c>
      <c r="G246" s="6">
        <v>5</v>
      </c>
      <c r="H246" s="33" t="s">
        <v>123</v>
      </c>
      <c r="I246" s="1"/>
    </row>
    <row r="247" spans="1:9" ht="18.75" x14ac:dyDescent="0.3">
      <c r="A247" s="1"/>
      <c r="B247" s="1"/>
      <c r="C247" s="8" t="s">
        <v>125</v>
      </c>
      <c r="D247" s="128" t="s">
        <v>525</v>
      </c>
      <c r="E247" s="19" t="s">
        <v>32</v>
      </c>
      <c r="F247" s="37">
        <v>11</v>
      </c>
      <c r="G247" s="6">
        <v>7</v>
      </c>
      <c r="H247" s="44" t="s">
        <v>123</v>
      </c>
      <c r="I247" s="1"/>
    </row>
    <row r="248" spans="1:9" ht="18.75" x14ac:dyDescent="0.3">
      <c r="A248" s="1"/>
      <c r="B248" s="1"/>
      <c r="C248" s="8" t="s">
        <v>126</v>
      </c>
      <c r="D248" s="128" t="s">
        <v>526</v>
      </c>
      <c r="E248" s="19" t="s">
        <v>32</v>
      </c>
      <c r="F248" s="37">
        <v>12</v>
      </c>
      <c r="G248" s="6">
        <v>8</v>
      </c>
      <c r="H248" s="33" t="s">
        <v>123</v>
      </c>
      <c r="I248" s="1"/>
    </row>
    <row r="249" spans="1:9" ht="18.75" x14ac:dyDescent="0.3">
      <c r="A249" s="1"/>
      <c r="B249" s="1"/>
      <c r="C249" s="8" t="s">
        <v>127</v>
      </c>
      <c r="D249" s="128" t="s">
        <v>525</v>
      </c>
      <c r="E249" s="19" t="s">
        <v>32</v>
      </c>
      <c r="F249" s="37">
        <v>13</v>
      </c>
      <c r="G249" s="6">
        <v>10</v>
      </c>
      <c r="H249" s="44" t="s">
        <v>123</v>
      </c>
      <c r="I249" s="1"/>
    </row>
    <row r="250" spans="1:9" ht="18.75" x14ac:dyDescent="0.3">
      <c r="A250" s="1"/>
      <c r="B250" s="1"/>
      <c r="C250" s="8" t="s">
        <v>128</v>
      </c>
      <c r="D250" s="128" t="s">
        <v>526</v>
      </c>
      <c r="E250" s="19" t="s">
        <v>32</v>
      </c>
      <c r="F250" s="37">
        <v>14</v>
      </c>
      <c r="G250" s="6">
        <v>11</v>
      </c>
      <c r="H250" s="33" t="s">
        <v>123</v>
      </c>
      <c r="I250" s="1"/>
    </row>
    <row r="251" spans="1:9" ht="18.75" x14ac:dyDescent="0.3">
      <c r="A251" s="1"/>
      <c r="B251" s="1"/>
      <c r="C251" s="8" t="s">
        <v>129</v>
      </c>
      <c r="D251" s="128" t="s">
        <v>525</v>
      </c>
      <c r="E251" s="19" t="s">
        <v>32</v>
      </c>
      <c r="F251" s="37">
        <v>15</v>
      </c>
      <c r="G251" s="6">
        <v>13</v>
      </c>
      <c r="H251" s="44" t="s">
        <v>123</v>
      </c>
      <c r="I251" s="1"/>
    </row>
    <row r="252" spans="1:9" ht="18.75" x14ac:dyDescent="0.3">
      <c r="A252" s="1"/>
      <c r="B252" s="1"/>
      <c r="C252" s="8" t="s">
        <v>130</v>
      </c>
      <c r="D252" s="128" t="s">
        <v>526</v>
      </c>
      <c r="E252" s="19" t="s">
        <v>32</v>
      </c>
      <c r="F252" s="37">
        <v>16</v>
      </c>
      <c r="G252" s="6">
        <v>14</v>
      </c>
      <c r="H252" s="33" t="s">
        <v>123</v>
      </c>
      <c r="I252" s="1"/>
    </row>
    <row r="253" spans="1:9" ht="18.75" x14ac:dyDescent="0.3">
      <c r="A253" s="1"/>
      <c r="B253" s="1"/>
      <c r="C253" s="8" t="s">
        <v>131</v>
      </c>
      <c r="D253" s="128" t="s">
        <v>525</v>
      </c>
      <c r="E253" s="19" t="s">
        <v>32</v>
      </c>
      <c r="F253" s="37">
        <v>17</v>
      </c>
      <c r="G253" s="6">
        <v>18</v>
      </c>
      <c r="H253" s="44" t="s">
        <v>123</v>
      </c>
      <c r="I253" s="1"/>
    </row>
    <row r="254" spans="1:9" ht="18.75" x14ac:dyDescent="0.3">
      <c r="A254" s="1"/>
      <c r="B254" s="1"/>
      <c r="C254" s="8" t="s">
        <v>132</v>
      </c>
      <c r="D254" s="128" t="s">
        <v>526</v>
      </c>
      <c r="E254" s="19" t="s">
        <v>32</v>
      </c>
      <c r="F254" s="37">
        <v>18</v>
      </c>
      <c r="G254" s="6">
        <v>19</v>
      </c>
      <c r="H254" s="33" t="s">
        <v>123</v>
      </c>
      <c r="I254" s="1"/>
    </row>
    <row r="255" spans="1:9" ht="18.75" x14ac:dyDescent="0.3">
      <c r="A255" s="1"/>
      <c r="B255" s="1"/>
      <c r="C255" s="8" t="s">
        <v>133</v>
      </c>
      <c r="D255" s="128" t="s">
        <v>525</v>
      </c>
      <c r="E255" s="19" t="s">
        <v>32</v>
      </c>
      <c r="F255" s="37">
        <v>19</v>
      </c>
      <c r="G255" s="6">
        <v>23</v>
      </c>
      <c r="H255" s="44" t="s">
        <v>123</v>
      </c>
      <c r="I255" s="1"/>
    </row>
    <row r="256" spans="1:9" ht="18.75" x14ac:dyDescent="0.3">
      <c r="A256" s="1"/>
      <c r="B256" s="1"/>
      <c r="C256" s="8" t="s">
        <v>134</v>
      </c>
      <c r="D256" s="128" t="s">
        <v>526</v>
      </c>
      <c r="E256" s="19" t="s">
        <v>32</v>
      </c>
      <c r="F256" s="37">
        <v>20</v>
      </c>
      <c r="G256" s="6">
        <v>24</v>
      </c>
      <c r="H256" s="33" t="s">
        <v>123</v>
      </c>
      <c r="I256" s="1"/>
    </row>
    <row r="257" spans="1:9" ht="18.75" x14ac:dyDescent="0.3">
      <c r="A257" s="1"/>
      <c r="B257" s="1"/>
      <c r="C257" s="8" t="s">
        <v>135</v>
      </c>
      <c r="D257" s="128" t="s">
        <v>525</v>
      </c>
      <c r="E257" s="19" t="s">
        <v>32</v>
      </c>
      <c r="F257" s="37">
        <v>21</v>
      </c>
      <c r="G257" s="6">
        <v>29</v>
      </c>
      <c r="H257" s="44" t="s">
        <v>123</v>
      </c>
      <c r="I257" s="1"/>
    </row>
    <row r="258" spans="1:9" ht="18.75" x14ac:dyDescent="0.3">
      <c r="A258" s="1"/>
      <c r="B258" s="1"/>
      <c r="C258" s="8" t="s">
        <v>136</v>
      </c>
      <c r="D258" s="128" t="s">
        <v>526</v>
      </c>
      <c r="E258" s="19" t="s">
        <v>32</v>
      </c>
      <c r="F258" s="37">
        <v>22</v>
      </c>
      <c r="G258" s="6">
        <v>31</v>
      </c>
      <c r="H258" s="33" t="s">
        <v>123</v>
      </c>
      <c r="I258" s="1"/>
    </row>
    <row r="259" spans="1:9" ht="18.75" x14ac:dyDescent="0.3">
      <c r="A259" s="1"/>
      <c r="B259" s="1"/>
      <c r="C259" s="8" t="s">
        <v>137</v>
      </c>
      <c r="D259" s="128" t="s">
        <v>525</v>
      </c>
      <c r="E259" s="19" t="s">
        <v>32</v>
      </c>
      <c r="F259" s="37">
        <v>23</v>
      </c>
      <c r="G259" s="6">
        <v>36</v>
      </c>
      <c r="H259" s="44" t="s">
        <v>123</v>
      </c>
      <c r="I259" s="1"/>
    </row>
    <row r="260" spans="1:9" ht="18.75" x14ac:dyDescent="0.3">
      <c r="A260" s="1"/>
      <c r="B260" s="1"/>
      <c r="C260" s="8" t="s">
        <v>138</v>
      </c>
      <c r="D260" s="128" t="s">
        <v>526</v>
      </c>
      <c r="E260" s="19" t="s">
        <v>32</v>
      </c>
      <c r="F260" s="37">
        <v>24</v>
      </c>
      <c r="G260" s="6">
        <v>38</v>
      </c>
      <c r="H260" s="33" t="s">
        <v>123</v>
      </c>
      <c r="I260" s="1"/>
    </row>
    <row r="261" spans="1:9" ht="18.75" x14ac:dyDescent="0.3">
      <c r="A261" s="1"/>
      <c r="B261" s="1"/>
      <c r="C261" s="8" t="s">
        <v>139</v>
      </c>
      <c r="D261" s="128" t="s">
        <v>525</v>
      </c>
      <c r="E261" s="19" t="s">
        <v>32</v>
      </c>
      <c r="F261" s="37">
        <v>25</v>
      </c>
      <c r="G261" s="6">
        <v>43</v>
      </c>
      <c r="H261" s="44" t="s">
        <v>123</v>
      </c>
      <c r="I261" s="1"/>
    </row>
    <row r="262" spans="1:9" ht="18.75" x14ac:dyDescent="0.3">
      <c r="A262" s="1"/>
      <c r="B262" s="1"/>
      <c r="C262" s="8" t="s">
        <v>140</v>
      </c>
      <c r="D262" s="128" t="s">
        <v>526</v>
      </c>
      <c r="E262" s="19" t="s">
        <v>32</v>
      </c>
      <c r="F262" s="37">
        <v>26</v>
      </c>
      <c r="G262" s="6">
        <v>45</v>
      </c>
      <c r="H262" s="33" t="s">
        <v>123</v>
      </c>
      <c r="I262" s="1"/>
    </row>
    <row r="263" spans="1:9" ht="18.75" x14ac:dyDescent="0.3">
      <c r="A263" s="1"/>
      <c r="B263" s="1"/>
      <c r="C263" s="8" t="s">
        <v>141</v>
      </c>
      <c r="D263" s="128" t="s">
        <v>525</v>
      </c>
      <c r="E263" s="19" t="s">
        <v>32</v>
      </c>
      <c r="F263" s="37">
        <v>27</v>
      </c>
      <c r="G263" s="6">
        <v>51</v>
      </c>
      <c r="H263" s="44" t="s">
        <v>123</v>
      </c>
      <c r="I263" s="1"/>
    </row>
    <row r="264" spans="1:9" ht="18.75" x14ac:dyDescent="0.3">
      <c r="A264" s="1"/>
      <c r="B264" s="1"/>
      <c r="C264" s="8" t="s">
        <v>142</v>
      </c>
      <c r="D264" s="128" t="s">
        <v>526</v>
      </c>
      <c r="E264" s="19" t="s">
        <v>32</v>
      </c>
      <c r="F264" s="37">
        <v>28</v>
      </c>
      <c r="G264" s="6">
        <v>53</v>
      </c>
      <c r="H264" s="33" t="s">
        <v>123</v>
      </c>
      <c r="I264" s="1"/>
    </row>
    <row r="265" spans="1:9" ht="18.75" x14ac:dyDescent="0.3">
      <c r="A265" s="1"/>
      <c r="B265" s="1"/>
      <c r="C265" s="8" t="s">
        <v>143</v>
      </c>
      <c r="D265" s="128" t="s">
        <v>525</v>
      </c>
      <c r="E265" s="19" t="s">
        <v>32</v>
      </c>
      <c r="F265" s="37">
        <v>29</v>
      </c>
      <c r="G265" s="6">
        <v>60</v>
      </c>
      <c r="H265" s="44" t="s">
        <v>123</v>
      </c>
      <c r="I265" s="1"/>
    </row>
    <row r="266" spans="1:9" ht="18.75" x14ac:dyDescent="0.3">
      <c r="A266" s="1"/>
      <c r="B266" s="1"/>
      <c r="C266" s="8" t="s">
        <v>144</v>
      </c>
      <c r="D266" s="128" t="s">
        <v>526</v>
      </c>
      <c r="E266" s="19" t="s">
        <v>32</v>
      </c>
      <c r="F266" s="37">
        <v>30</v>
      </c>
      <c r="G266" s="6">
        <v>63</v>
      </c>
      <c r="H266" s="33" t="s">
        <v>123</v>
      </c>
      <c r="I266" s="1"/>
    </row>
    <row r="267" spans="1:9" ht="18.75" x14ac:dyDescent="0.3">
      <c r="A267" s="1"/>
      <c r="B267" s="1"/>
      <c r="C267" s="8" t="s">
        <v>145</v>
      </c>
      <c r="D267" s="128" t="s">
        <v>525</v>
      </c>
      <c r="E267" s="19" t="s">
        <v>32</v>
      </c>
      <c r="F267" s="37">
        <v>31</v>
      </c>
      <c r="G267" s="6">
        <v>69</v>
      </c>
      <c r="H267" s="44" t="s">
        <v>123</v>
      </c>
      <c r="I267" s="1"/>
    </row>
    <row r="268" spans="1:9" ht="18.75" x14ac:dyDescent="0.3">
      <c r="A268" s="1"/>
      <c r="B268" s="1"/>
      <c r="C268" s="8" t="s">
        <v>146</v>
      </c>
      <c r="D268" s="128" t="s">
        <v>526</v>
      </c>
      <c r="E268" s="19" t="s">
        <v>32</v>
      </c>
      <c r="F268" s="37">
        <v>32</v>
      </c>
      <c r="G268" s="6">
        <v>72</v>
      </c>
      <c r="H268" s="33" t="s">
        <v>123</v>
      </c>
      <c r="I268" s="1"/>
    </row>
    <row r="269" spans="1:9" ht="18.75" x14ac:dyDescent="0.3">
      <c r="A269" s="1"/>
      <c r="B269" s="1"/>
      <c r="C269" s="8" t="s">
        <v>147</v>
      </c>
      <c r="D269" s="128" t="s">
        <v>525</v>
      </c>
      <c r="E269" s="19" t="s">
        <v>32</v>
      </c>
      <c r="F269" s="37">
        <v>33</v>
      </c>
      <c r="G269" s="6">
        <v>79</v>
      </c>
      <c r="H269" s="44" t="s">
        <v>123</v>
      </c>
      <c r="I269" s="1"/>
    </row>
    <row r="270" spans="1:9" ht="18.75" x14ac:dyDescent="0.3">
      <c r="A270" s="1"/>
      <c r="B270" s="1"/>
      <c r="C270" s="8" t="s">
        <v>148</v>
      </c>
      <c r="D270" s="128" t="s">
        <v>526</v>
      </c>
      <c r="E270" s="19" t="s">
        <v>32</v>
      </c>
      <c r="F270" s="37">
        <v>34</v>
      </c>
      <c r="G270" s="6">
        <v>83</v>
      </c>
      <c r="H270" s="33" t="s">
        <v>123</v>
      </c>
      <c r="I270" s="1"/>
    </row>
    <row r="271" spans="1:9" ht="18.75" x14ac:dyDescent="0.3">
      <c r="A271" s="1"/>
      <c r="B271" s="1"/>
      <c r="C271" s="8" t="s">
        <v>149</v>
      </c>
      <c r="D271" s="128" t="s">
        <v>525</v>
      </c>
      <c r="E271" s="19" t="s">
        <v>32</v>
      </c>
      <c r="F271" s="37">
        <v>35</v>
      </c>
      <c r="G271" s="6">
        <v>90</v>
      </c>
      <c r="H271" s="44" t="s">
        <v>123</v>
      </c>
      <c r="I271" s="1"/>
    </row>
    <row r="272" spans="1:9" x14ac:dyDescent="0.25">
      <c r="A272" s="1"/>
      <c r="B272" s="1"/>
      <c r="C272" s="32"/>
      <c r="D272" s="32"/>
      <c r="E272" s="32"/>
      <c r="F272" s="32"/>
      <c r="G272" s="32"/>
      <c r="H272" s="32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5.75" x14ac:dyDescent="0.25">
      <c r="A287" s="1"/>
      <c r="B287" s="1"/>
      <c r="C287" s="31"/>
      <c r="D287" s="31"/>
      <c r="E287" s="31"/>
      <c r="F287" s="31"/>
      <c r="G287" s="43" t="s">
        <v>150</v>
      </c>
      <c r="H287" s="31"/>
      <c r="I287" s="1"/>
    </row>
    <row r="288" spans="1:9" ht="18.75" x14ac:dyDescent="0.3">
      <c r="A288" s="1"/>
      <c r="B288" s="1"/>
      <c r="C288" s="42" t="s">
        <v>0</v>
      </c>
      <c r="D288" s="33" t="s">
        <v>1</v>
      </c>
      <c r="E288" s="30" t="s">
        <v>26</v>
      </c>
      <c r="F288" s="5" t="s">
        <v>2</v>
      </c>
      <c r="G288" s="44" t="s">
        <v>151</v>
      </c>
      <c r="H288" s="34" t="s">
        <v>4</v>
      </c>
      <c r="I288" s="1"/>
    </row>
    <row r="289" spans="1:9" ht="18.75" x14ac:dyDescent="0.3">
      <c r="A289" s="1"/>
      <c r="B289" s="1"/>
      <c r="C289" s="45" t="s">
        <v>152</v>
      </c>
      <c r="D289" s="125" t="s">
        <v>527</v>
      </c>
      <c r="E289" s="46" t="s">
        <v>153</v>
      </c>
      <c r="F289" s="47">
        <v>8</v>
      </c>
      <c r="G289" s="48">
        <v>3</v>
      </c>
      <c r="H289" s="44" t="s">
        <v>123</v>
      </c>
      <c r="I289" s="1"/>
    </row>
    <row r="290" spans="1:9" ht="18.75" x14ac:dyDescent="0.3">
      <c r="A290" s="1"/>
      <c r="B290" s="1"/>
      <c r="C290" s="45" t="s">
        <v>154</v>
      </c>
      <c r="D290" s="126" t="s">
        <v>527</v>
      </c>
      <c r="E290" s="46" t="s">
        <v>153</v>
      </c>
      <c r="F290" s="47">
        <v>9</v>
      </c>
      <c r="G290" s="48">
        <v>3</v>
      </c>
      <c r="H290" s="33" t="s">
        <v>123</v>
      </c>
      <c r="I290" s="1"/>
    </row>
    <row r="291" spans="1:9" ht="18.75" x14ac:dyDescent="0.3">
      <c r="A291" s="1"/>
      <c r="B291" s="1"/>
      <c r="C291" s="45" t="s">
        <v>155</v>
      </c>
      <c r="D291" s="125" t="s">
        <v>527</v>
      </c>
      <c r="E291" s="46" t="s">
        <v>153</v>
      </c>
      <c r="F291" s="47">
        <v>10</v>
      </c>
      <c r="G291" s="48">
        <v>7</v>
      </c>
      <c r="H291" s="44" t="s">
        <v>123</v>
      </c>
      <c r="I291" s="1"/>
    </row>
    <row r="292" spans="1:9" ht="18.75" x14ac:dyDescent="0.3">
      <c r="A292" s="1"/>
      <c r="B292" s="1"/>
      <c r="C292" s="45" t="s">
        <v>156</v>
      </c>
      <c r="D292" s="126" t="s">
        <v>527</v>
      </c>
      <c r="E292" s="46" t="s">
        <v>153</v>
      </c>
      <c r="F292" s="47">
        <v>11</v>
      </c>
      <c r="G292" s="48">
        <v>10</v>
      </c>
      <c r="H292" s="33" t="s">
        <v>123</v>
      </c>
      <c r="I292" s="1"/>
    </row>
    <row r="293" spans="1:9" ht="18.75" x14ac:dyDescent="0.3">
      <c r="A293" s="1"/>
      <c r="B293" s="1"/>
      <c r="C293" s="45" t="s">
        <v>157</v>
      </c>
      <c r="D293" s="125" t="s">
        <v>527</v>
      </c>
      <c r="E293" s="46" t="s">
        <v>153</v>
      </c>
      <c r="F293" s="47">
        <v>12</v>
      </c>
      <c r="G293" s="48">
        <v>14</v>
      </c>
      <c r="H293" s="44" t="s">
        <v>123</v>
      </c>
      <c r="I293" s="1"/>
    </row>
    <row r="294" spans="1:9" ht="18.75" x14ac:dyDescent="0.3">
      <c r="A294" s="1"/>
      <c r="B294" s="1"/>
      <c r="C294" s="45" t="s">
        <v>158</v>
      </c>
      <c r="D294" s="126" t="s">
        <v>527</v>
      </c>
      <c r="E294" s="46" t="s">
        <v>153</v>
      </c>
      <c r="F294" s="47">
        <v>13</v>
      </c>
      <c r="G294" s="48">
        <v>21</v>
      </c>
      <c r="H294" s="33" t="s">
        <v>123</v>
      </c>
      <c r="I294" s="1"/>
    </row>
    <row r="295" spans="1:9" ht="18.75" x14ac:dyDescent="0.3">
      <c r="A295" s="1"/>
      <c r="B295" s="1"/>
      <c r="C295" s="45" t="s">
        <v>159</v>
      </c>
      <c r="D295" s="125" t="s">
        <v>527</v>
      </c>
      <c r="E295" s="46" t="s">
        <v>153</v>
      </c>
      <c r="F295" s="47">
        <v>14</v>
      </c>
      <c r="G295" s="48">
        <v>29</v>
      </c>
      <c r="H295" s="44" t="s">
        <v>123</v>
      </c>
      <c r="I295" s="1"/>
    </row>
    <row r="296" spans="1:9" ht="18.75" x14ac:dyDescent="0.3">
      <c r="A296" s="1"/>
      <c r="B296" s="1"/>
      <c r="C296" s="45" t="s">
        <v>160</v>
      </c>
      <c r="D296" s="126" t="s">
        <v>527</v>
      </c>
      <c r="E296" s="46" t="s">
        <v>153</v>
      </c>
      <c r="F296" s="47">
        <v>15</v>
      </c>
      <c r="G296" s="48">
        <v>40</v>
      </c>
      <c r="H296" s="33" t="s">
        <v>123</v>
      </c>
      <c r="I296" s="1"/>
    </row>
    <row r="297" spans="1:9" ht="18.75" x14ac:dyDescent="0.3">
      <c r="A297" s="1"/>
      <c r="B297" s="1"/>
      <c r="C297" s="45" t="s">
        <v>161</v>
      </c>
      <c r="D297" s="125" t="s">
        <v>527</v>
      </c>
      <c r="E297" s="46" t="s">
        <v>153</v>
      </c>
      <c r="F297" s="47">
        <v>16</v>
      </c>
      <c r="G297" s="48">
        <v>53</v>
      </c>
      <c r="H297" s="44" t="s">
        <v>123</v>
      </c>
      <c r="I297" s="1"/>
    </row>
    <row r="298" spans="1:9" ht="18.75" x14ac:dyDescent="0.3">
      <c r="A298" s="1"/>
      <c r="B298" s="1"/>
      <c r="C298" s="45" t="s">
        <v>162</v>
      </c>
      <c r="D298" s="126" t="s">
        <v>527</v>
      </c>
      <c r="E298" s="46" t="s">
        <v>153</v>
      </c>
      <c r="F298" s="47">
        <v>17</v>
      </c>
      <c r="G298" s="48">
        <v>66</v>
      </c>
      <c r="H298" s="33" t="s">
        <v>123</v>
      </c>
      <c r="I298" s="1"/>
    </row>
    <row r="299" spans="1:9" ht="18.75" x14ac:dyDescent="0.3">
      <c r="A299" s="1"/>
      <c r="B299" s="1"/>
      <c r="C299" s="45" t="s">
        <v>163</v>
      </c>
      <c r="D299" s="125" t="s">
        <v>527</v>
      </c>
      <c r="E299" s="46" t="s">
        <v>153</v>
      </c>
      <c r="F299" s="47">
        <v>18</v>
      </c>
      <c r="G299" s="48">
        <v>81</v>
      </c>
      <c r="H299" s="44" t="s">
        <v>123</v>
      </c>
      <c r="I299" s="1"/>
    </row>
    <row r="300" spans="1:9" ht="18.75" x14ac:dyDescent="0.3">
      <c r="A300" s="1"/>
      <c r="B300" s="1"/>
      <c r="C300" s="45" t="s">
        <v>164</v>
      </c>
      <c r="D300" s="126" t="s">
        <v>527</v>
      </c>
      <c r="E300" s="46" t="s">
        <v>153</v>
      </c>
      <c r="F300" s="47">
        <v>19</v>
      </c>
      <c r="G300" s="48">
        <v>112</v>
      </c>
      <c r="H300" s="33" t="s">
        <v>123</v>
      </c>
      <c r="I300" s="1"/>
    </row>
    <row r="301" spans="1:9" ht="18.75" x14ac:dyDescent="0.3">
      <c r="A301" s="1"/>
      <c r="B301" s="1"/>
      <c r="C301" s="45" t="s">
        <v>165</v>
      </c>
      <c r="D301" s="125" t="s">
        <v>527</v>
      </c>
      <c r="E301" s="46" t="s">
        <v>153</v>
      </c>
      <c r="F301" s="47">
        <v>20</v>
      </c>
      <c r="G301" s="48">
        <v>141</v>
      </c>
      <c r="H301" s="44" t="s">
        <v>123</v>
      </c>
      <c r="I301" s="1"/>
    </row>
    <row r="302" spans="1:9" ht="18.75" x14ac:dyDescent="0.3">
      <c r="A302" s="1"/>
      <c r="B302" s="1"/>
      <c r="C302" s="45" t="s">
        <v>166</v>
      </c>
      <c r="D302" s="126" t="s">
        <v>527</v>
      </c>
      <c r="E302" s="46" t="s">
        <v>153</v>
      </c>
      <c r="F302" s="47">
        <v>21</v>
      </c>
      <c r="G302" s="48">
        <v>172</v>
      </c>
      <c r="H302" s="33" t="s">
        <v>123</v>
      </c>
      <c r="I302" s="1"/>
    </row>
    <row r="303" spans="1:9" ht="18.75" x14ac:dyDescent="0.3">
      <c r="A303" s="1"/>
      <c r="B303" s="1"/>
      <c r="C303" s="45" t="s">
        <v>167</v>
      </c>
      <c r="D303" s="125" t="s">
        <v>527</v>
      </c>
      <c r="E303" s="46" t="s">
        <v>153</v>
      </c>
      <c r="F303" s="47">
        <v>22</v>
      </c>
      <c r="G303" s="48">
        <v>190</v>
      </c>
      <c r="H303" s="44" t="s">
        <v>123</v>
      </c>
      <c r="I303" s="1"/>
    </row>
    <row r="304" spans="1:9" ht="18.75" x14ac:dyDescent="0.3">
      <c r="A304" s="1"/>
      <c r="B304" s="1"/>
      <c r="C304" s="45" t="s">
        <v>168</v>
      </c>
      <c r="D304" s="126" t="s">
        <v>527</v>
      </c>
      <c r="E304" s="46" t="s">
        <v>153</v>
      </c>
      <c r="F304" s="47">
        <v>23</v>
      </c>
      <c r="G304" s="48">
        <v>231</v>
      </c>
      <c r="H304" s="33" t="s">
        <v>123</v>
      </c>
      <c r="I304" s="1"/>
    </row>
    <row r="305" spans="1:9" ht="18.75" x14ac:dyDescent="0.3">
      <c r="A305" s="1"/>
      <c r="B305" s="1"/>
      <c r="C305" s="45" t="s">
        <v>169</v>
      </c>
      <c r="D305" s="125" t="s">
        <v>527</v>
      </c>
      <c r="E305" s="46" t="s">
        <v>153</v>
      </c>
      <c r="F305" s="47">
        <v>24</v>
      </c>
      <c r="G305" s="48">
        <v>270</v>
      </c>
      <c r="H305" s="44" t="s">
        <v>123</v>
      </c>
      <c r="I305" s="1"/>
    </row>
    <row r="306" spans="1:9" ht="18.75" x14ac:dyDescent="0.3">
      <c r="A306" s="1"/>
      <c r="B306" s="1"/>
      <c r="C306" s="45" t="s">
        <v>170</v>
      </c>
      <c r="D306" s="126" t="s">
        <v>527</v>
      </c>
      <c r="E306" s="46" t="s">
        <v>153</v>
      </c>
      <c r="F306" s="47">
        <v>25</v>
      </c>
      <c r="G306" s="48">
        <v>335</v>
      </c>
      <c r="H306" s="33" t="s">
        <v>123</v>
      </c>
      <c r="I306" s="1"/>
    </row>
    <row r="307" spans="1:9" ht="18.75" x14ac:dyDescent="0.3">
      <c r="A307" s="1"/>
      <c r="B307" s="1"/>
      <c r="C307" s="45" t="s">
        <v>171</v>
      </c>
      <c r="D307" s="125" t="s">
        <v>527</v>
      </c>
      <c r="E307" s="46" t="s">
        <v>153</v>
      </c>
      <c r="F307" s="47">
        <v>26</v>
      </c>
      <c r="G307" s="48">
        <v>404</v>
      </c>
      <c r="H307" s="44" t="s">
        <v>123</v>
      </c>
      <c r="I307" s="1"/>
    </row>
    <row r="308" spans="1:9" ht="18.75" x14ac:dyDescent="0.3">
      <c r="A308" s="1"/>
      <c r="B308" s="1"/>
      <c r="C308" s="45" t="s">
        <v>172</v>
      </c>
      <c r="D308" s="126" t="s">
        <v>527</v>
      </c>
      <c r="E308" s="46" t="s">
        <v>153</v>
      </c>
      <c r="F308" s="47">
        <v>27</v>
      </c>
      <c r="G308" s="49">
        <v>487</v>
      </c>
      <c r="H308" s="33" t="s">
        <v>123</v>
      </c>
      <c r="I308" s="1"/>
    </row>
    <row r="309" spans="1:9" ht="18.75" x14ac:dyDescent="0.3">
      <c r="A309" s="1"/>
      <c r="B309" s="1"/>
      <c r="C309" s="45" t="s">
        <v>173</v>
      </c>
      <c r="D309" s="125" t="s">
        <v>527</v>
      </c>
      <c r="E309" s="46" t="s">
        <v>153</v>
      </c>
      <c r="F309" s="47">
        <v>28</v>
      </c>
      <c r="G309" s="48">
        <v>597</v>
      </c>
      <c r="H309" s="44" t="s">
        <v>123</v>
      </c>
      <c r="I309" s="1"/>
    </row>
    <row r="310" spans="1:9" ht="18.75" x14ac:dyDescent="0.3">
      <c r="A310" s="1"/>
      <c r="B310" s="1"/>
      <c r="C310" s="45" t="s">
        <v>174</v>
      </c>
      <c r="D310" s="126" t="s">
        <v>527</v>
      </c>
      <c r="E310" s="46" t="s">
        <v>153</v>
      </c>
      <c r="F310" s="47">
        <v>29</v>
      </c>
      <c r="G310" s="48">
        <v>739</v>
      </c>
      <c r="H310" s="33" t="s">
        <v>123</v>
      </c>
      <c r="I310" s="1"/>
    </row>
    <row r="311" spans="1:9" ht="18.75" x14ac:dyDescent="0.3">
      <c r="A311" s="1"/>
      <c r="B311" s="1"/>
      <c r="C311" s="45" t="s">
        <v>175</v>
      </c>
      <c r="D311" s="125" t="s">
        <v>527</v>
      </c>
      <c r="E311" s="46" t="s">
        <v>153</v>
      </c>
      <c r="F311" s="47">
        <v>30</v>
      </c>
      <c r="G311" s="48">
        <v>882</v>
      </c>
      <c r="H311" s="44" t="s">
        <v>123</v>
      </c>
      <c r="I311" s="1"/>
    </row>
    <row r="312" spans="1:9" ht="18.75" x14ac:dyDescent="0.3">
      <c r="A312" s="1"/>
      <c r="B312" s="1"/>
      <c r="C312" s="45" t="s">
        <v>176</v>
      </c>
      <c r="D312" s="126" t="s">
        <v>527</v>
      </c>
      <c r="E312" s="46" t="s">
        <v>153</v>
      </c>
      <c r="F312" s="47">
        <v>31</v>
      </c>
      <c r="G312" s="48">
        <v>1039</v>
      </c>
      <c r="H312" s="33" t="s">
        <v>123</v>
      </c>
      <c r="I312" s="1"/>
    </row>
    <row r="313" spans="1:9" ht="18.75" x14ac:dyDescent="0.3">
      <c r="A313" s="1"/>
      <c r="B313" s="1"/>
      <c r="C313" s="45" t="s">
        <v>177</v>
      </c>
      <c r="D313" s="125" t="s">
        <v>527</v>
      </c>
      <c r="E313" s="46" t="s">
        <v>153</v>
      </c>
      <c r="F313" s="47">
        <v>32</v>
      </c>
      <c r="G313" s="48">
        <v>1208</v>
      </c>
      <c r="H313" s="44" t="s">
        <v>123</v>
      </c>
      <c r="I313" s="1"/>
    </row>
    <row r="314" spans="1:9" ht="18.75" x14ac:dyDescent="0.3">
      <c r="A314" s="1"/>
      <c r="B314" s="1"/>
      <c r="C314" s="45" t="s">
        <v>178</v>
      </c>
      <c r="D314" s="126" t="s">
        <v>527</v>
      </c>
      <c r="E314" s="46" t="s">
        <v>153</v>
      </c>
      <c r="F314" s="47">
        <v>33</v>
      </c>
      <c r="G314" s="48">
        <v>1331</v>
      </c>
      <c r="H314" s="33" t="s">
        <v>123</v>
      </c>
      <c r="I314" s="1"/>
    </row>
    <row r="315" spans="1:9" ht="18.75" x14ac:dyDescent="0.3">
      <c r="A315" s="1"/>
      <c r="B315" s="1"/>
      <c r="C315" s="45" t="s">
        <v>179</v>
      </c>
      <c r="D315" s="125" t="s">
        <v>527</v>
      </c>
      <c r="E315" s="46" t="s">
        <v>153</v>
      </c>
      <c r="F315" s="47">
        <v>34</v>
      </c>
      <c r="G315" s="48">
        <v>1577</v>
      </c>
      <c r="H315" s="44" t="s">
        <v>123</v>
      </c>
      <c r="I315" s="1"/>
    </row>
    <row r="316" spans="1:9" ht="18.75" x14ac:dyDescent="0.3">
      <c r="A316" s="1"/>
      <c r="B316" s="1"/>
      <c r="C316" s="45" t="s">
        <v>180</v>
      </c>
      <c r="D316" s="126" t="s">
        <v>527</v>
      </c>
      <c r="E316" s="46" t="s">
        <v>153</v>
      </c>
      <c r="F316" s="47">
        <v>35</v>
      </c>
      <c r="G316" s="48">
        <v>1721</v>
      </c>
      <c r="H316" s="33" t="s">
        <v>123</v>
      </c>
      <c r="I316" s="1"/>
    </row>
    <row r="317" spans="1:9" ht="18.75" x14ac:dyDescent="0.3">
      <c r="A317" s="1"/>
      <c r="B317" s="1"/>
      <c r="C317" s="82"/>
      <c r="D317" s="69"/>
      <c r="E317" s="83"/>
      <c r="F317" s="84"/>
      <c r="G317" s="84"/>
      <c r="H317" s="74"/>
      <c r="I317" s="1"/>
    </row>
    <row r="318" spans="1:9" x14ac:dyDescent="0.25">
      <c r="A318" s="1"/>
      <c r="B318" s="1"/>
      <c r="C318" s="31"/>
      <c r="D318" s="31"/>
      <c r="E318" s="31"/>
      <c r="F318" s="31"/>
      <c r="G318" s="31"/>
      <c r="H318" s="31"/>
      <c r="I318" s="1"/>
    </row>
    <row r="319" spans="1:9" x14ac:dyDescent="0.25">
      <c r="A319" s="1"/>
      <c r="B319" s="1"/>
      <c r="C319" s="31"/>
      <c r="D319" s="31"/>
      <c r="E319" s="31"/>
      <c r="F319" s="31"/>
      <c r="G319" s="31"/>
      <c r="H319" s="31"/>
      <c r="I319" s="1"/>
    </row>
    <row r="320" spans="1:9" x14ac:dyDescent="0.25">
      <c r="A320" s="1"/>
      <c r="B320" s="1"/>
      <c r="C320" s="31"/>
      <c r="D320" s="31"/>
      <c r="E320" s="31"/>
      <c r="F320" s="31"/>
      <c r="G320" s="31"/>
      <c r="H320" s="31"/>
      <c r="I320" s="1"/>
    </row>
    <row r="321" spans="1:9" x14ac:dyDescent="0.25">
      <c r="A321" s="1"/>
      <c r="B321" s="1"/>
      <c r="C321" s="31"/>
      <c r="D321" s="31"/>
      <c r="E321" s="31"/>
      <c r="F321" s="31"/>
      <c r="G321" s="31"/>
      <c r="H321" s="31"/>
      <c r="I321" s="1"/>
    </row>
    <row r="322" spans="1:9" x14ac:dyDescent="0.25">
      <c r="A322" s="1"/>
      <c r="B322" s="1"/>
      <c r="C322" s="31"/>
      <c r="D322" s="31"/>
      <c r="E322" s="31"/>
      <c r="F322" s="31"/>
      <c r="G322" s="31"/>
      <c r="H322" s="31"/>
      <c r="I322" s="1"/>
    </row>
    <row r="323" spans="1:9" x14ac:dyDescent="0.25">
      <c r="A323" s="1"/>
      <c r="B323" s="1"/>
      <c r="C323" s="31"/>
      <c r="D323" s="31"/>
      <c r="E323" s="31"/>
      <c r="F323" s="31"/>
      <c r="G323" s="31"/>
      <c r="H323" s="31"/>
      <c r="I323" s="1"/>
    </row>
    <row r="324" spans="1:9" x14ac:dyDescent="0.25">
      <c r="A324" s="1"/>
      <c r="B324" s="1"/>
      <c r="C324" s="31"/>
      <c r="D324" s="31"/>
      <c r="E324" s="31"/>
      <c r="F324" s="31"/>
      <c r="G324" s="31"/>
      <c r="H324" s="31"/>
      <c r="I324" s="1"/>
    </row>
    <row r="325" spans="1:9" x14ac:dyDescent="0.25">
      <c r="A325" s="1"/>
      <c r="B325" s="1"/>
      <c r="C325" s="31"/>
      <c r="D325" s="31"/>
      <c r="E325" s="31"/>
      <c r="F325" s="31"/>
      <c r="G325" s="31"/>
      <c r="H325" s="31"/>
      <c r="I325" s="1"/>
    </row>
    <row r="326" spans="1:9" x14ac:dyDescent="0.25">
      <c r="A326" s="1"/>
      <c r="B326" s="1"/>
      <c r="C326" s="31"/>
      <c r="D326" s="31"/>
      <c r="E326" s="31"/>
      <c r="F326" s="31"/>
      <c r="G326" s="31"/>
      <c r="H326" s="31"/>
      <c r="I326" s="1"/>
    </row>
    <row r="327" spans="1:9" x14ac:dyDescent="0.25">
      <c r="A327" s="1"/>
      <c r="B327" s="1"/>
      <c r="C327" s="31"/>
      <c r="D327" s="31"/>
      <c r="E327" s="31"/>
      <c r="F327" s="31"/>
      <c r="G327" s="31"/>
      <c r="H327" s="31"/>
      <c r="I327" s="1"/>
    </row>
    <row r="328" spans="1:9" x14ac:dyDescent="0.25">
      <c r="A328" s="1"/>
      <c r="B328" s="1"/>
      <c r="C328" s="31"/>
      <c r="D328" s="31"/>
      <c r="E328" s="31"/>
      <c r="F328" s="31"/>
      <c r="G328" s="31"/>
      <c r="H328" s="31"/>
      <c r="I328" s="1"/>
    </row>
    <row r="329" spans="1:9" x14ac:dyDescent="0.25">
      <c r="A329" s="1"/>
      <c r="B329" s="1"/>
      <c r="C329" s="31"/>
      <c r="D329" s="31"/>
      <c r="E329" s="31"/>
      <c r="F329" s="31"/>
      <c r="G329" s="31"/>
      <c r="H329" s="31"/>
      <c r="I329" s="1"/>
    </row>
    <row r="330" spans="1:9" x14ac:dyDescent="0.25">
      <c r="A330" s="1"/>
      <c r="B330" s="1"/>
      <c r="C330" s="31"/>
      <c r="D330" s="31"/>
      <c r="E330" s="31"/>
      <c r="F330" s="31"/>
      <c r="G330" s="31"/>
      <c r="H330" s="31"/>
      <c r="I330" s="1"/>
    </row>
    <row r="331" spans="1:9" ht="15.75" x14ac:dyDescent="0.25">
      <c r="A331" s="1"/>
      <c r="B331" s="1"/>
      <c r="C331" s="31"/>
      <c r="D331" s="31"/>
      <c r="E331" s="31"/>
      <c r="F331" s="31"/>
      <c r="G331" s="43" t="s">
        <v>150</v>
      </c>
      <c r="H331" s="31"/>
      <c r="I331" s="1"/>
    </row>
    <row r="332" spans="1:9" ht="18.75" x14ac:dyDescent="0.3">
      <c r="A332" s="1"/>
      <c r="B332" s="1"/>
      <c r="C332" s="42" t="s">
        <v>0</v>
      </c>
      <c r="D332" s="33" t="s">
        <v>1</v>
      </c>
      <c r="E332" s="30" t="s">
        <v>26</v>
      </c>
      <c r="F332" s="5" t="s">
        <v>2</v>
      </c>
      <c r="G332" s="44" t="s">
        <v>181</v>
      </c>
      <c r="H332" s="34" t="s">
        <v>4</v>
      </c>
      <c r="I332" s="1"/>
    </row>
    <row r="333" spans="1:9" ht="18.75" x14ac:dyDescent="0.3">
      <c r="A333" s="1"/>
      <c r="B333" s="1"/>
      <c r="C333" s="45" t="s">
        <v>182</v>
      </c>
      <c r="D333" s="126" t="s">
        <v>527</v>
      </c>
      <c r="E333" s="46" t="s">
        <v>183</v>
      </c>
      <c r="F333" s="28">
        <v>9</v>
      </c>
      <c r="G333" s="29">
        <v>3</v>
      </c>
      <c r="H333" s="44" t="s">
        <v>123</v>
      </c>
      <c r="I333" s="1"/>
    </row>
    <row r="334" spans="1:9" ht="18.75" x14ac:dyDescent="0.3">
      <c r="A334" s="1"/>
      <c r="B334" s="1"/>
      <c r="C334" s="45" t="s">
        <v>184</v>
      </c>
      <c r="D334" s="125" t="s">
        <v>527</v>
      </c>
      <c r="E334" s="46" t="s">
        <v>183</v>
      </c>
      <c r="F334" s="28">
        <v>10</v>
      </c>
      <c r="G334" s="29">
        <v>3</v>
      </c>
      <c r="H334" s="33" t="s">
        <v>123</v>
      </c>
      <c r="I334" s="1"/>
    </row>
    <row r="335" spans="1:9" ht="18.75" x14ac:dyDescent="0.3">
      <c r="A335" s="1"/>
      <c r="B335" s="1"/>
      <c r="C335" s="45" t="s">
        <v>185</v>
      </c>
      <c r="D335" s="126" t="s">
        <v>527</v>
      </c>
      <c r="E335" s="46" t="s">
        <v>183</v>
      </c>
      <c r="F335" s="28">
        <v>11</v>
      </c>
      <c r="G335" s="29">
        <v>5</v>
      </c>
      <c r="H335" s="44" t="s">
        <v>123</v>
      </c>
      <c r="I335" s="1"/>
    </row>
    <row r="336" spans="1:9" ht="18.75" x14ac:dyDescent="0.3">
      <c r="A336" s="1"/>
      <c r="B336" s="1"/>
      <c r="C336" s="45" t="s">
        <v>186</v>
      </c>
      <c r="D336" s="125" t="s">
        <v>527</v>
      </c>
      <c r="E336" s="46" t="s">
        <v>183</v>
      </c>
      <c r="F336" s="28">
        <v>12</v>
      </c>
      <c r="G336" s="29">
        <v>8</v>
      </c>
      <c r="H336" s="33" t="s">
        <v>123</v>
      </c>
      <c r="I336" s="1"/>
    </row>
    <row r="337" spans="1:9" ht="18.75" x14ac:dyDescent="0.3">
      <c r="A337" s="1"/>
      <c r="B337" s="1"/>
      <c r="C337" s="45" t="s">
        <v>187</v>
      </c>
      <c r="D337" s="126" t="s">
        <v>527</v>
      </c>
      <c r="E337" s="46" t="s">
        <v>183</v>
      </c>
      <c r="F337" s="28">
        <v>13</v>
      </c>
      <c r="G337" s="29">
        <v>10</v>
      </c>
      <c r="H337" s="44" t="s">
        <v>123</v>
      </c>
      <c r="I337" s="1"/>
    </row>
    <row r="338" spans="1:9" ht="18.75" x14ac:dyDescent="0.3">
      <c r="A338" s="1"/>
      <c r="B338" s="1"/>
      <c r="C338" s="45" t="s">
        <v>188</v>
      </c>
      <c r="D338" s="125" t="s">
        <v>527</v>
      </c>
      <c r="E338" s="46" t="s">
        <v>183</v>
      </c>
      <c r="F338" s="28">
        <v>14</v>
      </c>
      <c r="G338" s="29">
        <v>14</v>
      </c>
      <c r="H338" s="33" t="s">
        <v>123</v>
      </c>
      <c r="I338" s="1"/>
    </row>
    <row r="339" spans="1:9" ht="18.75" x14ac:dyDescent="0.3">
      <c r="A339" s="1"/>
      <c r="B339" s="1"/>
      <c r="C339" s="45" t="s">
        <v>189</v>
      </c>
      <c r="D339" s="126" t="s">
        <v>527</v>
      </c>
      <c r="E339" s="46" t="s">
        <v>183</v>
      </c>
      <c r="F339" s="28">
        <v>15</v>
      </c>
      <c r="G339" s="29">
        <v>20</v>
      </c>
      <c r="H339" s="44" t="s">
        <v>123</v>
      </c>
      <c r="I339" s="1"/>
    </row>
    <row r="340" spans="1:9" ht="18.75" x14ac:dyDescent="0.3">
      <c r="A340" s="1"/>
      <c r="B340" s="1"/>
      <c r="C340" s="45" t="s">
        <v>190</v>
      </c>
      <c r="D340" s="125" t="s">
        <v>527</v>
      </c>
      <c r="E340" s="46" t="s">
        <v>183</v>
      </c>
      <c r="F340" s="28">
        <v>16</v>
      </c>
      <c r="G340" s="29">
        <v>28</v>
      </c>
      <c r="H340" s="33" t="s">
        <v>123</v>
      </c>
      <c r="I340" s="1"/>
    </row>
    <row r="341" spans="1:9" ht="18.75" x14ac:dyDescent="0.3">
      <c r="A341" s="1"/>
      <c r="B341" s="1"/>
      <c r="C341" s="45" t="s">
        <v>191</v>
      </c>
      <c r="D341" s="126" t="s">
        <v>527</v>
      </c>
      <c r="E341" s="46" t="s">
        <v>183</v>
      </c>
      <c r="F341" s="28">
        <v>17</v>
      </c>
      <c r="G341" s="29">
        <v>37</v>
      </c>
      <c r="H341" s="44" t="s">
        <v>123</v>
      </c>
      <c r="I341" s="1"/>
    </row>
    <row r="342" spans="1:9" ht="18.75" x14ac:dyDescent="0.3">
      <c r="A342" s="1"/>
      <c r="B342" s="1"/>
      <c r="C342" s="45" t="s">
        <v>192</v>
      </c>
      <c r="D342" s="125" t="s">
        <v>527</v>
      </c>
      <c r="E342" s="46" t="s">
        <v>183</v>
      </c>
      <c r="F342" s="28">
        <v>18</v>
      </c>
      <c r="G342" s="29">
        <v>47</v>
      </c>
      <c r="H342" s="33" t="s">
        <v>123</v>
      </c>
      <c r="I342" s="1"/>
    </row>
    <row r="343" spans="1:9" ht="18.75" x14ac:dyDescent="0.3">
      <c r="A343" s="1"/>
      <c r="B343" s="1"/>
      <c r="C343" s="45" t="s">
        <v>193</v>
      </c>
      <c r="D343" s="126" t="s">
        <v>527</v>
      </c>
      <c r="E343" s="46" t="s">
        <v>183</v>
      </c>
      <c r="F343" s="28">
        <v>19</v>
      </c>
      <c r="G343" s="29">
        <v>57</v>
      </c>
      <c r="H343" s="44" t="s">
        <v>123</v>
      </c>
      <c r="I343" s="1"/>
    </row>
    <row r="344" spans="1:9" ht="18.75" x14ac:dyDescent="0.3">
      <c r="A344" s="1"/>
      <c r="B344" s="1"/>
      <c r="C344" s="45" t="s">
        <v>194</v>
      </c>
      <c r="D344" s="125" t="s">
        <v>527</v>
      </c>
      <c r="E344" s="46" t="s">
        <v>183</v>
      </c>
      <c r="F344" s="28">
        <v>20</v>
      </c>
      <c r="G344" s="29">
        <v>71</v>
      </c>
      <c r="H344" s="33" t="s">
        <v>123</v>
      </c>
      <c r="I344" s="1"/>
    </row>
    <row r="345" spans="1:9" ht="18.75" x14ac:dyDescent="0.3">
      <c r="A345" s="1"/>
      <c r="B345" s="1"/>
      <c r="C345" s="45" t="s">
        <v>195</v>
      </c>
      <c r="D345" s="126" t="s">
        <v>527</v>
      </c>
      <c r="E345" s="46" t="s">
        <v>183</v>
      </c>
      <c r="F345" s="28">
        <v>21</v>
      </c>
      <c r="G345" s="29">
        <v>88</v>
      </c>
      <c r="H345" s="44" t="s">
        <v>123</v>
      </c>
      <c r="I345" s="1"/>
    </row>
    <row r="346" spans="1:9" ht="18.75" x14ac:dyDescent="0.3">
      <c r="A346" s="1"/>
      <c r="B346" s="1"/>
      <c r="C346" s="45" t="s">
        <v>196</v>
      </c>
      <c r="D346" s="125" t="s">
        <v>527</v>
      </c>
      <c r="E346" s="46" t="s">
        <v>183</v>
      </c>
      <c r="F346" s="28">
        <v>22</v>
      </c>
      <c r="G346" s="29">
        <v>100</v>
      </c>
      <c r="H346" s="33" t="s">
        <v>123</v>
      </c>
      <c r="I346" s="1"/>
    </row>
    <row r="347" spans="1:9" ht="18.75" x14ac:dyDescent="0.3">
      <c r="A347" s="1"/>
      <c r="B347" s="1"/>
      <c r="C347" s="45" t="s">
        <v>197</v>
      </c>
      <c r="D347" s="126" t="s">
        <v>527</v>
      </c>
      <c r="E347" s="46" t="s">
        <v>183</v>
      </c>
      <c r="F347" s="28">
        <v>23</v>
      </c>
      <c r="G347" s="29">
        <v>123</v>
      </c>
      <c r="H347" s="44" t="s">
        <v>123</v>
      </c>
      <c r="I347" s="1"/>
    </row>
    <row r="348" spans="1:9" ht="18.75" x14ac:dyDescent="0.3">
      <c r="A348" s="1"/>
      <c r="B348" s="1"/>
      <c r="C348" s="45" t="s">
        <v>198</v>
      </c>
      <c r="D348" s="125" t="s">
        <v>527</v>
      </c>
      <c r="E348" s="46" t="s">
        <v>183</v>
      </c>
      <c r="F348" s="28">
        <v>24</v>
      </c>
      <c r="G348" s="29">
        <v>152</v>
      </c>
      <c r="H348" s="33" t="s">
        <v>123</v>
      </c>
      <c r="I348" s="1"/>
    </row>
    <row r="349" spans="1:9" ht="18.75" x14ac:dyDescent="0.3">
      <c r="A349" s="1"/>
      <c r="B349" s="1"/>
      <c r="C349" s="45" t="s">
        <v>199</v>
      </c>
      <c r="D349" s="126" t="s">
        <v>527</v>
      </c>
      <c r="E349" s="46" t="s">
        <v>183</v>
      </c>
      <c r="F349" s="28">
        <v>25</v>
      </c>
      <c r="G349" s="29">
        <v>168</v>
      </c>
      <c r="H349" s="44" t="s">
        <v>123</v>
      </c>
      <c r="I349" s="1"/>
    </row>
    <row r="350" spans="1:9" ht="18.75" x14ac:dyDescent="0.3">
      <c r="A350" s="1"/>
      <c r="B350" s="1"/>
      <c r="C350" s="45" t="s">
        <v>200</v>
      </c>
      <c r="D350" s="125" t="s">
        <v>527</v>
      </c>
      <c r="E350" s="46" t="s">
        <v>183</v>
      </c>
      <c r="F350" s="28">
        <v>26</v>
      </c>
      <c r="G350" s="29">
        <v>211</v>
      </c>
      <c r="H350" s="33" t="s">
        <v>123</v>
      </c>
      <c r="I350" s="1"/>
    </row>
    <row r="351" spans="1:9" ht="18.75" x14ac:dyDescent="0.3">
      <c r="A351" s="1"/>
      <c r="B351" s="1"/>
      <c r="C351" s="45" t="s">
        <v>201</v>
      </c>
      <c r="D351" s="126" t="s">
        <v>527</v>
      </c>
      <c r="E351" s="46" t="s">
        <v>183</v>
      </c>
      <c r="F351" s="28">
        <v>27</v>
      </c>
      <c r="G351" s="29">
        <v>253</v>
      </c>
      <c r="H351" s="44" t="s">
        <v>123</v>
      </c>
      <c r="I351" s="1"/>
    </row>
    <row r="352" spans="1:9" ht="18.75" x14ac:dyDescent="0.3">
      <c r="A352" s="1"/>
      <c r="B352" s="1"/>
      <c r="C352" s="45" t="s">
        <v>202</v>
      </c>
      <c r="D352" s="125" t="s">
        <v>527</v>
      </c>
      <c r="E352" s="46" t="s">
        <v>183</v>
      </c>
      <c r="F352" s="28">
        <v>28</v>
      </c>
      <c r="G352" s="29">
        <v>310</v>
      </c>
      <c r="H352" s="33" t="s">
        <v>123</v>
      </c>
      <c r="I352" s="1"/>
    </row>
    <row r="353" spans="1:9" ht="18.75" x14ac:dyDescent="0.3">
      <c r="A353" s="1"/>
      <c r="B353" s="1"/>
      <c r="C353" s="45" t="s">
        <v>203</v>
      </c>
      <c r="D353" s="126" t="s">
        <v>527</v>
      </c>
      <c r="E353" s="46" t="s">
        <v>183</v>
      </c>
      <c r="F353" s="28">
        <v>29</v>
      </c>
      <c r="G353" s="29">
        <v>371</v>
      </c>
      <c r="H353" s="44" t="s">
        <v>123</v>
      </c>
      <c r="I353" s="1"/>
    </row>
    <row r="354" spans="1:9" ht="18.75" x14ac:dyDescent="0.3">
      <c r="A354" s="1"/>
      <c r="B354" s="1"/>
      <c r="C354" s="45" t="s">
        <v>204</v>
      </c>
      <c r="D354" s="125" t="s">
        <v>527</v>
      </c>
      <c r="E354" s="46" t="s">
        <v>183</v>
      </c>
      <c r="F354" s="28">
        <v>30</v>
      </c>
      <c r="G354" s="29">
        <v>420</v>
      </c>
      <c r="H354" s="33" t="s">
        <v>123</v>
      </c>
      <c r="I354" s="1"/>
    </row>
    <row r="355" spans="1:9" ht="18.75" x14ac:dyDescent="0.3">
      <c r="A355" s="1"/>
      <c r="B355" s="1"/>
      <c r="C355" s="45" t="s">
        <v>205</v>
      </c>
      <c r="D355" s="126" t="s">
        <v>527</v>
      </c>
      <c r="E355" s="46" t="s">
        <v>183</v>
      </c>
      <c r="F355" s="28">
        <v>31</v>
      </c>
      <c r="G355" s="29">
        <v>495</v>
      </c>
      <c r="H355" s="44" t="s">
        <v>123</v>
      </c>
      <c r="I355" s="1"/>
    </row>
    <row r="356" spans="1:9" ht="18.75" x14ac:dyDescent="0.3">
      <c r="A356" s="1"/>
      <c r="B356" s="1"/>
      <c r="C356" s="45" t="s">
        <v>206</v>
      </c>
      <c r="D356" s="125" t="s">
        <v>527</v>
      </c>
      <c r="E356" s="46" t="s">
        <v>183</v>
      </c>
      <c r="F356" s="28">
        <v>32</v>
      </c>
      <c r="G356" s="29">
        <v>540</v>
      </c>
      <c r="H356" s="33" t="s">
        <v>123</v>
      </c>
      <c r="I356" s="1"/>
    </row>
    <row r="357" spans="1:9" ht="18.75" x14ac:dyDescent="0.3">
      <c r="A357" s="1"/>
      <c r="B357" s="1"/>
      <c r="C357" s="45" t="s">
        <v>207</v>
      </c>
      <c r="D357" s="126" t="s">
        <v>527</v>
      </c>
      <c r="E357" s="46" t="s">
        <v>183</v>
      </c>
      <c r="F357" s="28">
        <v>33</v>
      </c>
      <c r="G357" s="29">
        <v>628</v>
      </c>
      <c r="H357" s="44" t="s">
        <v>123</v>
      </c>
      <c r="I357" s="1"/>
    </row>
    <row r="358" spans="1:9" ht="18.75" x14ac:dyDescent="0.3">
      <c r="A358" s="1"/>
      <c r="B358" s="1"/>
      <c r="C358" s="45" t="s">
        <v>208</v>
      </c>
      <c r="D358" s="125" t="s">
        <v>527</v>
      </c>
      <c r="E358" s="46" t="s">
        <v>183</v>
      </c>
      <c r="F358" s="28">
        <v>34</v>
      </c>
      <c r="G358" s="29">
        <v>700</v>
      </c>
      <c r="H358" s="33" t="s">
        <v>123</v>
      </c>
      <c r="I358" s="1"/>
    </row>
    <row r="359" spans="1:9" ht="18.75" x14ac:dyDescent="0.3">
      <c r="A359" s="1"/>
      <c r="B359" s="1"/>
      <c r="C359" s="45" t="s">
        <v>209</v>
      </c>
      <c r="D359" s="126" t="s">
        <v>527</v>
      </c>
      <c r="E359" s="46" t="s">
        <v>183</v>
      </c>
      <c r="F359" s="28">
        <v>35</v>
      </c>
      <c r="G359" s="29">
        <v>790</v>
      </c>
      <c r="H359" s="44" t="s">
        <v>123</v>
      </c>
      <c r="I359" s="1"/>
    </row>
    <row r="360" spans="1:9" ht="18.75" x14ac:dyDescent="0.3">
      <c r="A360" s="1"/>
      <c r="B360" s="1"/>
      <c r="C360" s="82"/>
      <c r="D360" s="69"/>
      <c r="E360" s="83"/>
      <c r="F360" s="84"/>
      <c r="G360" s="84"/>
      <c r="H360" s="55"/>
      <c r="I360" s="1"/>
    </row>
    <row r="361" spans="1:9" x14ac:dyDescent="0.25">
      <c r="A361" s="1"/>
      <c r="B361" s="1"/>
      <c r="C361" s="31"/>
      <c r="D361" s="31"/>
      <c r="E361" s="31"/>
      <c r="F361" s="31"/>
      <c r="G361" s="31"/>
      <c r="H361" s="31"/>
      <c r="I361" s="1"/>
    </row>
    <row r="362" spans="1:9" x14ac:dyDescent="0.25">
      <c r="A362" s="1"/>
      <c r="B362" s="1"/>
      <c r="C362" s="31"/>
      <c r="D362" s="31"/>
      <c r="E362" s="31"/>
      <c r="F362" s="31"/>
      <c r="G362" s="31"/>
      <c r="H362" s="31"/>
      <c r="I362" s="1"/>
    </row>
    <row r="363" spans="1:9" x14ac:dyDescent="0.25">
      <c r="A363" s="1"/>
      <c r="B363" s="1"/>
      <c r="C363" s="31"/>
      <c r="D363" s="31"/>
      <c r="E363" s="31"/>
      <c r="F363" s="31"/>
      <c r="G363" s="31"/>
      <c r="H363" s="31"/>
      <c r="I363" s="1"/>
    </row>
    <row r="364" spans="1:9" x14ac:dyDescent="0.25">
      <c r="A364" s="1"/>
      <c r="B364" s="1"/>
      <c r="C364" s="31"/>
      <c r="D364" s="31"/>
      <c r="E364" s="31"/>
      <c r="F364" s="31"/>
      <c r="G364" s="31"/>
      <c r="H364" s="31"/>
      <c r="I364" s="1"/>
    </row>
    <row r="365" spans="1:9" x14ac:dyDescent="0.25">
      <c r="A365" s="1"/>
      <c r="B365" s="1"/>
      <c r="C365" s="31"/>
      <c r="D365" s="31"/>
      <c r="E365" s="31"/>
      <c r="F365" s="31"/>
      <c r="G365" s="31"/>
      <c r="H365" s="31"/>
      <c r="I365" s="1"/>
    </row>
    <row r="366" spans="1:9" x14ac:dyDescent="0.25">
      <c r="A366" s="1"/>
      <c r="B366" s="1"/>
      <c r="C366" s="31"/>
      <c r="D366" s="31"/>
      <c r="E366" s="31"/>
      <c r="F366" s="31"/>
      <c r="G366" s="31"/>
      <c r="H366" s="31"/>
      <c r="I366" s="1"/>
    </row>
    <row r="367" spans="1:9" x14ac:dyDescent="0.25">
      <c r="A367" s="1"/>
      <c r="B367" s="1"/>
      <c r="C367" s="31"/>
      <c r="D367" s="31"/>
      <c r="E367" s="31"/>
      <c r="F367" s="31"/>
      <c r="G367" s="31"/>
      <c r="H367" s="31"/>
      <c r="I367" s="1"/>
    </row>
    <row r="368" spans="1:9" x14ac:dyDescent="0.25">
      <c r="A368" s="1"/>
      <c r="B368" s="1"/>
      <c r="C368" s="31"/>
      <c r="D368" s="31"/>
      <c r="E368" s="31"/>
      <c r="F368" s="31"/>
      <c r="G368" s="31"/>
      <c r="H368" s="31"/>
      <c r="I368" s="1"/>
    </row>
    <row r="369" spans="1:9" x14ac:dyDescent="0.25">
      <c r="A369" s="1"/>
      <c r="B369" s="1"/>
      <c r="C369" s="31"/>
      <c r="D369" s="31"/>
      <c r="E369" s="31"/>
      <c r="F369" s="31"/>
      <c r="G369" s="31"/>
      <c r="H369" s="31"/>
      <c r="I369" s="1"/>
    </row>
    <row r="370" spans="1:9" x14ac:dyDescent="0.25">
      <c r="A370" s="1"/>
      <c r="B370" s="1"/>
      <c r="C370" s="31"/>
      <c r="D370" s="31"/>
      <c r="E370" s="31"/>
      <c r="F370" s="31"/>
      <c r="G370" s="31"/>
      <c r="H370" s="31"/>
      <c r="I370" s="1"/>
    </row>
    <row r="371" spans="1:9" x14ac:dyDescent="0.25">
      <c r="A371" s="1"/>
      <c r="B371" s="1"/>
      <c r="C371" s="31"/>
      <c r="D371" s="31"/>
      <c r="E371" s="31"/>
      <c r="F371" s="31"/>
      <c r="G371" s="31"/>
      <c r="H371" s="31"/>
      <c r="I371" s="1"/>
    </row>
    <row r="372" spans="1:9" x14ac:dyDescent="0.25">
      <c r="A372" s="1"/>
      <c r="B372" s="1"/>
      <c r="C372" s="31"/>
      <c r="D372" s="31"/>
      <c r="E372" s="31"/>
      <c r="F372" s="31"/>
      <c r="G372" s="31"/>
      <c r="H372" s="31"/>
      <c r="I372" s="1"/>
    </row>
    <row r="373" spans="1:9" x14ac:dyDescent="0.25">
      <c r="A373" s="1"/>
      <c r="B373" s="1"/>
      <c r="C373" s="31"/>
      <c r="D373" s="31"/>
      <c r="E373" s="31"/>
      <c r="F373" s="31"/>
      <c r="G373" s="31"/>
      <c r="H373" s="31"/>
      <c r="I373" s="1"/>
    </row>
    <row r="374" spans="1:9" x14ac:dyDescent="0.25">
      <c r="A374" s="1"/>
      <c r="B374" s="1"/>
      <c r="C374" s="31"/>
      <c r="D374" s="31"/>
      <c r="E374" s="31"/>
      <c r="F374" s="31"/>
      <c r="G374" s="31"/>
      <c r="H374" s="31"/>
      <c r="I374" s="1"/>
    </row>
    <row r="375" spans="1:9" ht="15.75" x14ac:dyDescent="0.25">
      <c r="A375" s="1"/>
      <c r="B375" s="1"/>
      <c r="C375" s="31"/>
      <c r="D375" s="31"/>
      <c r="E375" s="31"/>
      <c r="F375" s="31"/>
      <c r="G375" s="43" t="s">
        <v>150</v>
      </c>
      <c r="H375" s="31"/>
      <c r="I375" s="1"/>
    </row>
    <row r="376" spans="1:9" ht="18.75" x14ac:dyDescent="0.3">
      <c r="A376" s="1"/>
      <c r="B376" s="1"/>
      <c r="C376" s="42" t="s">
        <v>0</v>
      </c>
      <c r="D376" s="33" t="s">
        <v>1</v>
      </c>
      <c r="E376" s="30" t="s">
        <v>26</v>
      </c>
      <c r="F376" s="5" t="s">
        <v>2</v>
      </c>
      <c r="G376" s="44" t="s">
        <v>210</v>
      </c>
      <c r="H376" s="34" t="s">
        <v>4</v>
      </c>
      <c r="I376" s="1"/>
    </row>
    <row r="377" spans="1:9" ht="18.75" x14ac:dyDescent="0.3">
      <c r="A377" s="1"/>
      <c r="B377" s="1"/>
      <c r="C377" s="50" t="s">
        <v>211</v>
      </c>
      <c r="D377" s="126" t="s">
        <v>527</v>
      </c>
      <c r="E377" s="46" t="s">
        <v>212</v>
      </c>
      <c r="F377" s="131">
        <v>10</v>
      </c>
      <c r="G377" s="132">
        <v>3</v>
      </c>
      <c r="H377" s="44" t="s">
        <v>123</v>
      </c>
      <c r="I377" s="1"/>
    </row>
    <row r="378" spans="1:9" ht="18.75" x14ac:dyDescent="0.3">
      <c r="A378" s="1"/>
      <c r="B378" s="1"/>
      <c r="C378" s="50" t="s">
        <v>213</v>
      </c>
      <c r="D378" s="125" t="s">
        <v>527</v>
      </c>
      <c r="E378" s="46" t="s">
        <v>212</v>
      </c>
      <c r="F378" s="131">
        <v>11</v>
      </c>
      <c r="G378" s="132">
        <v>3</v>
      </c>
      <c r="H378" s="33" t="s">
        <v>123</v>
      </c>
      <c r="I378" s="1"/>
    </row>
    <row r="379" spans="1:9" ht="18.75" x14ac:dyDescent="0.3">
      <c r="A379" s="1"/>
      <c r="B379" s="1"/>
      <c r="C379" s="50" t="s">
        <v>214</v>
      </c>
      <c r="D379" s="126" t="s">
        <v>527</v>
      </c>
      <c r="E379" s="46" t="s">
        <v>212</v>
      </c>
      <c r="F379" s="131">
        <v>12</v>
      </c>
      <c r="G379" s="132">
        <v>3</v>
      </c>
      <c r="H379" s="44" t="s">
        <v>123</v>
      </c>
      <c r="I379" s="1"/>
    </row>
    <row r="380" spans="1:9" ht="18.75" x14ac:dyDescent="0.3">
      <c r="A380" s="1"/>
      <c r="B380" s="1"/>
      <c r="C380" s="50" t="s">
        <v>215</v>
      </c>
      <c r="D380" s="125" t="s">
        <v>527</v>
      </c>
      <c r="E380" s="46" t="s">
        <v>212</v>
      </c>
      <c r="F380" s="131">
        <v>13</v>
      </c>
      <c r="G380" s="132">
        <v>6</v>
      </c>
      <c r="H380" s="33" t="s">
        <v>123</v>
      </c>
      <c r="I380" s="1"/>
    </row>
    <row r="381" spans="1:9" ht="18.75" x14ac:dyDescent="0.3">
      <c r="A381" s="1"/>
      <c r="B381" s="1"/>
      <c r="C381" s="50" t="s">
        <v>216</v>
      </c>
      <c r="D381" s="126" t="s">
        <v>527</v>
      </c>
      <c r="E381" s="46" t="s">
        <v>212</v>
      </c>
      <c r="F381" s="131">
        <v>14</v>
      </c>
      <c r="G381" s="132">
        <v>7</v>
      </c>
      <c r="H381" s="44" t="s">
        <v>123</v>
      </c>
      <c r="I381" s="1"/>
    </row>
    <row r="382" spans="1:9" ht="18.75" x14ac:dyDescent="0.3">
      <c r="A382" s="1"/>
      <c r="B382" s="1"/>
      <c r="C382" s="50" t="s">
        <v>217</v>
      </c>
      <c r="D382" s="125" t="s">
        <v>527</v>
      </c>
      <c r="E382" s="46" t="s">
        <v>212</v>
      </c>
      <c r="F382" s="131">
        <v>15</v>
      </c>
      <c r="G382" s="132">
        <v>11</v>
      </c>
      <c r="H382" s="33" t="s">
        <v>123</v>
      </c>
      <c r="I382" s="1"/>
    </row>
    <row r="383" spans="1:9" ht="18.75" x14ac:dyDescent="0.3">
      <c r="A383" s="1"/>
      <c r="B383" s="1"/>
      <c r="C383" s="50" t="s">
        <v>218</v>
      </c>
      <c r="D383" s="126" t="s">
        <v>527</v>
      </c>
      <c r="E383" s="46" t="s">
        <v>212</v>
      </c>
      <c r="F383" s="131">
        <v>16</v>
      </c>
      <c r="G383" s="132">
        <v>14</v>
      </c>
      <c r="H383" s="44" t="s">
        <v>123</v>
      </c>
      <c r="I383" s="1"/>
    </row>
    <row r="384" spans="1:9" ht="18.75" x14ac:dyDescent="0.3">
      <c r="A384" s="1"/>
      <c r="B384" s="1"/>
      <c r="C384" s="50" t="s">
        <v>219</v>
      </c>
      <c r="D384" s="125" t="s">
        <v>527</v>
      </c>
      <c r="E384" s="46" t="s">
        <v>212</v>
      </c>
      <c r="F384" s="131">
        <v>17</v>
      </c>
      <c r="G384" s="132">
        <v>20</v>
      </c>
      <c r="H384" s="33" t="s">
        <v>123</v>
      </c>
      <c r="I384" s="1"/>
    </row>
    <row r="385" spans="1:9" ht="18.75" x14ac:dyDescent="0.3">
      <c r="A385" s="1"/>
      <c r="B385" s="1"/>
      <c r="C385" s="50" t="s">
        <v>220</v>
      </c>
      <c r="D385" s="126" t="s">
        <v>527</v>
      </c>
      <c r="E385" s="46" t="s">
        <v>212</v>
      </c>
      <c r="F385" s="131">
        <v>18</v>
      </c>
      <c r="G385" s="132">
        <v>24</v>
      </c>
      <c r="H385" s="44" t="s">
        <v>123</v>
      </c>
      <c r="I385" s="1"/>
    </row>
    <row r="386" spans="1:9" ht="18.75" x14ac:dyDescent="0.3">
      <c r="A386" s="1"/>
      <c r="B386" s="1"/>
      <c r="C386" s="50" t="s">
        <v>221</v>
      </c>
      <c r="D386" s="125" t="s">
        <v>527</v>
      </c>
      <c r="E386" s="46" t="s">
        <v>212</v>
      </c>
      <c r="F386" s="131">
        <v>19</v>
      </c>
      <c r="G386" s="132">
        <v>30</v>
      </c>
      <c r="H386" s="33" t="s">
        <v>123</v>
      </c>
      <c r="I386" s="1"/>
    </row>
    <row r="387" spans="1:9" ht="18.75" x14ac:dyDescent="0.3">
      <c r="A387" s="1"/>
      <c r="B387" s="1"/>
      <c r="C387" s="50" t="s">
        <v>222</v>
      </c>
      <c r="D387" s="126" t="s">
        <v>527</v>
      </c>
      <c r="E387" s="46" t="s">
        <v>212</v>
      </c>
      <c r="F387" s="131">
        <v>20</v>
      </c>
      <c r="G387" s="132">
        <v>39</v>
      </c>
      <c r="H387" s="44" t="s">
        <v>123</v>
      </c>
      <c r="I387" s="1"/>
    </row>
    <row r="388" spans="1:9" ht="18.75" x14ac:dyDescent="0.3">
      <c r="A388" s="1"/>
      <c r="B388" s="1"/>
      <c r="C388" s="50" t="s">
        <v>223</v>
      </c>
      <c r="D388" s="125" t="s">
        <v>527</v>
      </c>
      <c r="E388" s="46" t="s">
        <v>212</v>
      </c>
      <c r="F388" s="131">
        <v>21</v>
      </c>
      <c r="G388" s="132">
        <v>50</v>
      </c>
      <c r="H388" s="33" t="s">
        <v>123</v>
      </c>
      <c r="I388" s="1"/>
    </row>
    <row r="389" spans="1:9" ht="18.75" x14ac:dyDescent="0.3">
      <c r="A389" s="1"/>
      <c r="B389" s="1"/>
      <c r="C389" s="50" t="s">
        <v>224</v>
      </c>
      <c r="D389" s="126" t="s">
        <v>527</v>
      </c>
      <c r="E389" s="46" t="s">
        <v>212</v>
      </c>
      <c r="F389" s="131">
        <v>22</v>
      </c>
      <c r="G389" s="132">
        <v>67</v>
      </c>
      <c r="H389" s="44" t="s">
        <v>123</v>
      </c>
      <c r="I389" s="1"/>
    </row>
    <row r="390" spans="1:9" ht="18.75" x14ac:dyDescent="0.3">
      <c r="A390" s="1"/>
      <c r="B390" s="1"/>
      <c r="C390" s="50" t="s">
        <v>225</v>
      </c>
      <c r="D390" s="125" t="s">
        <v>527</v>
      </c>
      <c r="E390" s="46" t="s">
        <v>212</v>
      </c>
      <c r="F390" s="131">
        <v>23</v>
      </c>
      <c r="G390" s="132">
        <v>77</v>
      </c>
      <c r="H390" s="33" t="s">
        <v>123</v>
      </c>
      <c r="I390" s="1"/>
    </row>
    <row r="391" spans="1:9" ht="18.75" x14ac:dyDescent="0.3">
      <c r="A391" s="1"/>
      <c r="B391" s="1"/>
      <c r="C391" s="50" t="s">
        <v>226</v>
      </c>
      <c r="D391" s="126" t="s">
        <v>527</v>
      </c>
      <c r="E391" s="46" t="s">
        <v>212</v>
      </c>
      <c r="F391" s="131">
        <v>24</v>
      </c>
      <c r="G391" s="132">
        <v>86</v>
      </c>
      <c r="H391" s="44" t="s">
        <v>123</v>
      </c>
      <c r="I391" s="1"/>
    </row>
    <row r="392" spans="1:9" ht="18.75" x14ac:dyDescent="0.3">
      <c r="A392" s="1"/>
      <c r="B392" s="1"/>
      <c r="C392" s="50" t="s">
        <v>227</v>
      </c>
      <c r="D392" s="125" t="s">
        <v>527</v>
      </c>
      <c r="E392" s="46" t="s">
        <v>212</v>
      </c>
      <c r="F392" s="131">
        <v>25</v>
      </c>
      <c r="G392" s="132">
        <v>110</v>
      </c>
      <c r="H392" s="33" t="s">
        <v>123</v>
      </c>
      <c r="I392" s="1"/>
    </row>
    <row r="393" spans="1:9" ht="18.75" x14ac:dyDescent="0.3">
      <c r="A393" s="1"/>
      <c r="B393" s="1"/>
      <c r="C393" s="50" t="s">
        <v>228</v>
      </c>
      <c r="D393" s="126" t="s">
        <v>527</v>
      </c>
      <c r="E393" s="46" t="s">
        <v>212</v>
      </c>
      <c r="F393" s="131">
        <v>26</v>
      </c>
      <c r="G393" s="132">
        <v>137</v>
      </c>
      <c r="H393" s="44" t="s">
        <v>123</v>
      </c>
      <c r="I393" s="1"/>
    </row>
    <row r="394" spans="1:9" ht="18.75" x14ac:dyDescent="0.3">
      <c r="A394" s="1"/>
      <c r="B394" s="1"/>
      <c r="C394" s="50" t="s">
        <v>229</v>
      </c>
      <c r="D394" s="125" t="s">
        <v>527</v>
      </c>
      <c r="E394" s="46" t="s">
        <v>212</v>
      </c>
      <c r="F394" s="131">
        <v>27</v>
      </c>
      <c r="G394" s="132">
        <v>166</v>
      </c>
      <c r="H394" s="33" t="s">
        <v>123</v>
      </c>
      <c r="I394" s="1"/>
    </row>
    <row r="395" spans="1:9" ht="18.75" x14ac:dyDescent="0.3">
      <c r="A395" s="1"/>
      <c r="B395" s="1"/>
      <c r="C395" s="50" t="s">
        <v>230</v>
      </c>
      <c r="D395" s="126" t="s">
        <v>527</v>
      </c>
      <c r="E395" s="46" t="s">
        <v>212</v>
      </c>
      <c r="F395" s="131">
        <v>28</v>
      </c>
      <c r="G395" s="132">
        <v>193</v>
      </c>
      <c r="H395" s="44" t="s">
        <v>123</v>
      </c>
      <c r="I395" s="1"/>
    </row>
    <row r="396" spans="1:9" ht="18.75" x14ac:dyDescent="0.3">
      <c r="A396" s="1"/>
      <c r="B396" s="1"/>
      <c r="C396" s="50" t="s">
        <v>231</v>
      </c>
      <c r="D396" s="125" t="s">
        <v>527</v>
      </c>
      <c r="E396" s="46" t="s">
        <v>212</v>
      </c>
      <c r="F396" s="131">
        <v>29</v>
      </c>
      <c r="G396" s="132">
        <v>221</v>
      </c>
      <c r="H396" s="33" t="s">
        <v>123</v>
      </c>
      <c r="I396" s="1"/>
    </row>
    <row r="397" spans="1:9" ht="18.75" x14ac:dyDescent="0.3">
      <c r="A397" s="1"/>
      <c r="B397" s="1"/>
      <c r="C397" s="50" t="s">
        <v>232</v>
      </c>
      <c r="D397" s="126" t="s">
        <v>527</v>
      </c>
      <c r="E397" s="46" t="s">
        <v>212</v>
      </c>
      <c r="F397" s="131">
        <v>30</v>
      </c>
      <c r="G397" s="132">
        <v>257</v>
      </c>
      <c r="H397" s="44" t="s">
        <v>123</v>
      </c>
      <c r="I397" s="1"/>
    </row>
    <row r="398" spans="1:9" ht="18.75" x14ac:dyDescent="0.3">
      <c r="A398" s="1"/>
      <c r="B398" s="1"/>
      <c r="C398" s="50" t="s">
        <v>233</v>
      </c>
      <c r="D398" s="125" t="s">
        <v>527</v>
      </c>
      <c r="E398" s="46" t="s">
        <v>212</v>
      </c>
      <c r="F398" s="131">
        <v>31</v>
      </c>
      <c r="G398" s="132">
        <v>297</v>
      </c>
      <c r="H398" s="33" t="s">
        <v>123</v>
      </c>
      <c r="I398" s="1"/>
    </row>
    <row r="399" spans="1:9" ht="18.75" x14ac:dyDescent="0.3">
      <c r="A399" s="1"/>
      <c r="B399" s="1"/>
      <c r="C399" s="50" t="s">
        <v>234</v>
      </c>
      <c r="D399" s="126" t="s">
        <v>527</v>
      </c>
      <c r="E399" s="46" t="s">
        <v>212</v>
      </c>
      <c r="F399" s="131">
        <v>32</v>
      </c>
      <c r="G399" s="132">
        <v>324</v>
      </c>
      <c r="H399" s="44" t="s">
        <v>123</v>
      </c>
      <c r="I399" s="1"/>
    </row>
    <row r="400" spans="1:9" ht="18.75" x14ac:dyDescent="0.3">
      <c r="A400" s="1"/>
      <c r="B400" s="1"/>
      <c r="C400" s="50" t="s">
        <v>235</v>
      </c>
      <c r="D400" s="125" t="s">
        <v>527</v>
      </c>
      <c r="E400" s="46" t="s">
        <v>212</v>
      </c>
      <c r="F400" s="131">
        <v>33</v>
      </c>
      <c r="G400" s="132">
        <v>355</v>
      </c>
      <c r="H400" s="33" t="s">
        <v>123</v>
      </c>
      <c r="I400" s="1"/>
    </row>
    <row r="401" spans="1:9" ht="18.75" x14ac:dyDescent="0.3">
      <c r="A401" s="1"/>
      <c r="B401" s="1"/>
      <c r="C401" s="50" t="s">
        <v>236</v>
      </c>
      <c r="D401" s="126" t="s">
        <v>527</v>
      </c>
      <c r="E401" s="46" t="s">
        <v>212</v>
      </c>
      <c r="F401" s="131">
        <v>34</v>
      </c>
      <c r="G401" s="132">
        <v>417</v>
      </c>
      <c r="H401" s="44" t="s">
        <v>123</v>
      </c>
      <c r="I401" s="1"/>
    </row>
    <row r="402" spans="1:9" ht="18.75" x14ac:dyDescent="0.3">
      <c r="A402" s="1"/>
      <c r="B402" s="1"/>
      <c r="C402" s="50" t="s">
        <v>237</v>
      </c>
      <c r="D402" s="125" t="s">
        <v>527</v>
      </c>
      <c r="E402" s="46" t="s">
        <v>212</v>
      </c>
      <c r="F402" s="131">
        <v>35</v>
      </c>
      <c r="G402" s="132">
        <v>476</v>
      </c>
      <c r="H402" s="33" t="s">
        <v>123</v>
      </c>
      <c r="I402" s="1"/>
    </row>
    <row r="403" spans="1:9" x14ac:dyDescent="0.25">
      <c r="A403" s="1"/>
      <c r="B403" s="1"/>
      <c r="C403" s="32"/>
      <c r="D403" s="32"/>
      <c r="E403" s="32"/>
      <c r="F403" s="32"/>
      <c r="G403" s="32"/>
      <c r="H403" s="32"/>
      <c r="I403" s="1"/>
    </row>
    <row r="404" spans="1:9" x14ac:dyDescent="0.25">
      <c r="A404" s="1"/>
      <c r="B404" s="1"/>
      <c r="C404" s="51"/>
      <c r="D404" s="51"/>
      <c r="E404" s="51"/>
      <c r="F404" s="51"/>
      <c r="G404" s="51"/>
      <c r="H404" s="51"/>
      <c r="I404" s="1"/>
    </row>
    <row r="405" spans="1:9" x14ac:dyDescent="0.25">
      <c r="A405" s="1"/>
      <c r="B405" s="1"/>
      <c r="C405" s="51"/>
      <c r="D405" s="51"/>
      <c r="E405" s="51"/>
      <c r="F405" s="51"/>
      <c r="G405" s="51"/>
      <c r="H405" s="51"/>
      <c r="I405" s="1"/>
    </row>
    <row r="406" spans="1:9" x14ac:dyDescent="0.25">
      <c r="A406" s="1"/>
      <c r="B406" s="1"/>
      <c r="C406" s="51"/>
      <c r="D406" s="51"/>
      <c r="E406" s="51"/>
      <c r="F406" s="51"/>
      <c r="G406" s="51"/>
      <c r="H406" s="51"/>
      <c r="I406" s="1"/>
    </row>
    <row r="407" spans="1:9" x14ac:dyDescent="0.25">
      <c r="A407" s="1"/>
      <c r="B407" s="1"/>
      <c r="C407" s="51"/>
      <c r="D407" s="51"/>
      <c r="E407" s="51"/>
      <c r="F407" s="51"/>
      <c r="G407" s="51"/>
      <c r="H407" s="51"/>
      <c r="I407" s="1"/>
    </row>
    <row r="408" spans="1:9" x14ac:dyDescent="0.25">
      <c r="A408" s="1"/>
      <c r="B408" s="1"/>
      <c r="C408" s="51"/>
      <c r="D408" s="51"/>
      <c r="E408" s="51"/>
      <c r="F408" s="51"/>
      <c r="G408" s="51"/>
      <c r="H408" s="51"/>
      <c r="I408" s="1"/>
    </row>
    <row r="409" spans="1:9" x14ac:dyDescent="0.25">
      <c r="A409" s="1"/>
      <c r="B409" s="1"/>
      <c r="C409" s="51"/>
      <c r="D409" s="51"/>
      <c r="E409" s="51"/>
      <c r="F409" s="51"/>
      <c r="G409" s="51"/>
      <c r="H409" s="51"/>
      <c r="I409" s="1"/>
    </row>
    <row r="410" spans="1:9" x14ac:dyDescent="0.25">
      <c r="A410" s="1"/>
      <c r="B410" s="1"/>
      <c r="C410" s="51"/>
      <c r="D410" s="51"/>
      <c r="E410" s="51"/>
      <c r="F410" s="51"/>
      <c r="G410" s="51"/>
      <c r="H410" s="51"/>
      <c r="I410" s="1"/>
    </row>
    <row r="411" spans="1:9" x14ac:dyDescent="0.25">
      <c r="A411" s="1"/>
      <c r="B411" s="1"/>
      <c r="C411" s="51"/>
      <c r="D411" s="51"/>
      <c r="E411" s="51"/>
      <c r="F411" s="51"/>
      <c r="G411" s="51"/>
      <c r="H411" s="51"/>
      <c r="I411" s="1"/>
    </row>
    <row r="412" spans="1:9" x14ac:dyDescent="0.25">
      <c r="A412" s="1"/>
      <c r="B412" s="1"/>
      <c r="C412" s="51"/>
      <c r="D412" s="51"/>
      <c r="E412" s="51"/>
      <c r="F412" s="51"/>
      <c r="G412" s="51"/>
      <c r="H412" s="51"/>
      <c r="I412" s="1"/>
    </row>
    <row r="413" spans="1:9" x14ac:dyDescent="0.25">
      <c r="A413" s="1"/>
      <c r="B413" s="1"/>
      <c r="C413" s="51"/>
      <c r="D413" s="51"/>
      <c r="E413" s="51"/>
      <c r="F413" s="51"/>
      <c r="G413" s="51"/>
      <c r="H413" s="51"/>
      <c r="I413" s="1"/>
    </row>
    <row r="414" spans="1:9" x14ac:dyDescent="0.25">
      <c r="A414" s="1"/>
      <c r="B414" s="1"/>
      <c r="C414" s="51"/>
      <c r="D414" s="51"/>
      <c r="E414" s="51"/>
      <c r="F414" s="51"/>
      <c r="G414" s="51"/>
      <c r="H414" s="51"/>
      <c r="I414" s="1"/>
    </row>
    <row r="415" spans="1:9" x14ac:dyDescent="0.25">
      <c r="A415" s="1"/>
      <c r="B415" s="1"/>
      <c r="C415" s="51"/>
      <c r="D415" s="51"/>
      <c r="E415" s="51"/>
      <c r="F415" s="51"/>
      <c r="G415" s="51"/>
      <c r="H415" s="51"/>
      <c r="I415" s="1"/>
    </row>
    <row r="416" spans="1:9" ht="15.75" x14ac:dyDescent="0.25">
      <c r="A416" s="1"/>
      <c r="B416" s="1"/>
      <c r="C416" s="31"/>
      <c r="D416" s="31"/>
      <c r="E416" s="31"/>
      <c r="F416" s="31"/>
      <c r="G416" s="43" t="s">
        <v>150</v>
      </c>
      <c r="H416" s="31"/>
      <c r="I416" s="1"/>
    </row>
    <row r="417" spans="1:9" ht="18.75" x14ac:dyDescent="0.3">
      <c r="A417" s="1"/>
      <c r="B417" s="1"/>
      <c r="C417" s="42" t="s">
        <v>0</v>
      </c>
      <c r="D417" s="33" t="s">
        <v>1</v>
      </c>
      <c r="E417" s="30" t="s">
        <v>26</v>
      </c>
      <c r="F417" s="5" t="s">
        <v>2</v>
      </c>
      <c r="G417" s="46" t="s">
        <v>238</v>
      </c>
      <c r="H417" s="34" t="s">
        <v>4</v>
      </c>
      <c r="I417" s="1"/>
    </row>
    <row r="418" spans="1:9" ht="18.75" x14ac:dyDescent="0.3">
      <c r="A418" s="1"/>
      <c r="B418" s="1"/>
      <c r="C418" s="50" t="s">
        <v>239</v>
      </c>
      <c r="D418" s="126" t="s">
        <v>527</v>
      </c>
      <c r="E418" s="46" t="s">
        <v>240</v>
      </c>
      <c r="F418" s="28">
        <v>12</v>
      </c>
      <c r="G418" s="29">
        <v>3</v>
      </c>
      <c r="H418" s="44" t="s">
        <v>123</v>
      </c>
      <c r="I418" s="1"/>
    </row>
    <row r="419" spans="1:9" ht="18.75" x14ac:dyDescent="0.3">
      <c r="A419" s="1"/>
      <c r="B419" s="1"/>
      <c r="C419" s="50" t="s">
        <v>241</v>
      </c>
      <c r="D419" s="125" t="s">
        <v>527</v>
      </c>
      <c r="E419" s="46" t="s">
        <v>240</v>
      </c>
      <c r="F419" s="28">
        <v>13</v>
      </c>
      <c r="G419" s="29">
        <v>3</v>
      </c>
      <c r="H419" s="33" t="s">
        <v>123</v>
      </c>
      <c r="I419" s="1"/>
    </row>
    <row r="420" spans="1:9" ht="18.75" x14ac:dyDescent="0.3">
      <c r="A420" s="1"/>
      <c r="B420" s="1"/>
      <c r="C420" s="50" t="s">
        <v>242</v>
      </c>
      <c r="D420" s="126" t="s">
        <v>527</v>
      </c>
      <c r="E420" s="46" t="s">
        <v>240</v>
      </c>
      <c r="F420" s="28">
        <v>14</v>
      </c>
      <c r="G420" s="29">
        <v>5</v>
      </c>
      <c r="H420" s="44" t="s">
        <v>123</v>
      </c>
      <c r="I420" s="1"/>
    </row>
    <row r="421" spans="1:9" ht="18.75" x14ac:dyDescent="0.3">
      <c r="A421" s="1"/>
      <c r="B421" s="1"/>
      <c r="C421" s="50" t="s">
        <v>243</v>
      </c>
      <c r="D421" s="125" t="s">
        <v>527</v>
      </c>
      <c r="E421" s="46" t="s">
        <v>240</v>
      </c>
      <c r="F421" s="28">
        <v>15</v>
      </c>
      <c r="G421" s="29">
        <v>7</v>
      </c>
      <c r="H421" s="33" t="s">
        <v>123</v>
      </c>
      <c r="I421" s="1"/>
    </row>
    <row r="422" spans="1:9" ht="18.75" x14ac:dyDescent="0.3">
      <c r="A422" s="1"/>
      <c r="B422" s="1"/>
      <c r="C422" s="50" t="s">
        <v>244</v>
      </c>
      <c r="D422" s="126" t="s">
        <v>527</v>
      </c>
      <c r="E422" s="46" t="s">
        <v>240</v>
      </c>
      <c r="F422" s="28">
        <v>16</v>
      </c>
      <c r="G422" s="29">
        <v>9</v>
      </c>
      <c r="H422" s="44" t="s">
        <v>123</v>
      </c>
      <c r="I422" s="1"/>
    </row>
    <row r="423" spans="1:9" ht="18.75" x14ac:dyDescent="0.3">
      <c r="A423" s="1"/>
      <c r="B423" s="1"/>
      <c r="C423" s="50" t="s">
        <v>245</v>
      </c>
      <c r="D423" s="125" t="s">
        <v>527</v>
      </c>
      <c r="E423" s="46" t="s">
        <v>240</v>
      </c>
      <c r="F423" s="28">
        <v>17</v>
      </c>
      <c r="G423" s="29">
        <v>12</v>
      </c>
      <c r="H423" s="33" t="s">
        <v>123</v>
      </c>
      <c r="I423" s="1"/>
    </row>
    <row r="424" spans="1:9" ht="18.75" x14ac:dyDescent="0.3">
      <c r="A424" s="1"/>
      <c r="B424" s="1"/>
      <c r="C424" s="50" t="s">
        <v>246</v>
      </c>
      <c r="D424" s="126" t="s">
        <v>527</v>
      </c>
      <c r="E424" s="46" t="s">
        <v>240</v>
      </c>
      <c r="F424" s="28">
        <v>18</v>
      </c>
      <c r="G424" s="29">
        <v>14</v>
      </c>
      <c r="H424" s="44" t="s">
        <v>123</v>
      </c>
      <c r="I424" s="1"/>
    </row>
    <row r="425" spans="1:9" ht="18.75" x14ac:dyDescent="0.3">
      <c r="A425" s="1"/>
      <c r="B425" s="1"/>
      <c r="C425" s="50" t="s">
        <v>247</v>
      </c>
      <c r="D425" s="125" t="s">
        <v>527</v>
      </c>
      <c r="E425" s="46" t="s">
        <v>240</v>
      </c>
      <c r="F425" s="28">
        <v>19</v>
      </c>
      <c r="G425" s="29">
        <v>19</v>
      </c>
      <c r="H425" s="33" t="s">
        <v>123</v>
      </c>
      <c r="I425" s="1"/>
    </row>
    <row r="426" spans="1:9" ht="18.75" x14ac:dyDescent="0.3">
      <c r="A426" s="1"/>
      <c r="B426" s="1"/>
      <c r="C426" s="50" t="s">
        <v>248</v>
      </c>
      <c r="D426" s="126" t="s">
        <v>527</v>
      </c>
      <c r="E426" s="46" t="s">
        <v>240</v>
      </c>
      <c r="F426" s="28">
        <v>20</v>
      </c>
      <c r="G426" s="29">
        <v>24</v>
      </c>
      <c r="H426" s="44" t="s">
        <v>123</v>
      </c>
      <c r="I426" s="1"/>
    </row>
    <row r="427" spans="1:9" ht="18.75" x14ac:dyDescent="0.3">
      <c r="A427" s="1"/>
      <c r="B427" s="1"/>
      <c r="C427" s="50" t="s">
        <v>249</v>
      </c>
      <c r="D427" s="125" t="s">
        <v>527</v>
      </c>
      <c r="E427" s="46" t="s">
        <v>240</v>
      </c>
      <c r="F427" s="28">
        <v>21</v>
      </c>
      <c r="G427" s="29">
        <v>32</v>
      </c>
      <c r="H427" s="33" t="s">
        <v>123</v>
      </c>
      <c r="I427" s="1"/>
    </row>
    <row r="428" spans="1:9" ht="18.75" x14ac:dyDescent="0.3">
      <c r="A428" s="1"/>
      <c r="B428" s="1"/>
      <c r="C428" s="50" t="s">
        <v>250</v>
      </c>
      <c r="D428" s="126" t="s">
        <v>527</v>
      </c>
      <c r="E428" s="46" t="s">
        <v>240</v>
      </c>
      <c r="F428" s="28">
        <v>22</v>
      </c>
      <c r="G428" s="29">
        <v>39</v>
      </c>
      <c r="H428" s="44" t="s">
        <v>123</v>
      </c>
      <c r="I428" s="1"/>
    </row>
    <row r="429" spans="1:9" ht="18.75" x14ac:dyDescent="0.3">
      <c r="A429" s="1"/>
      <c r="B429" s="1"/>
      <c r="C429" s="50" t="s">
        <v>251</v>
      </c>
      <c r="D429" s="125" t="s">
        <v>527</v>
      </c>
      <c r="E429" s="46" t="s">
        <v>240</v>
      </c>
      <c r="F429" s="28">
        <v>23</v>
      </c>
      <c r="G429" s="29">
        <v>47</v>
      </c>
      <c r="H429" s="33" t="s">
        <v>123</v>
      </c>
      <c r="I429" s="1"/>
    </row>
    <row r="430" spans="1:9" ht="18.75" x14ac:dyDescent="0.3">
      <c r="A430" s="1"/>
      <c r="B430" s="1"/>
      <c r="C430" s="50" t="s">
        <v>252</v>
      </c>
      <c r="D430" s="126" t="s">
        <v>527</v>
      </c>
      <c r="E430" s="46" t="s">
        <v>240</v>
      </c>
      <c r="F430" s="28">
        <v>24</v>
      </c>
      <c r="G430" s="29">
        <v>55</v>
      </c>
      <c r="H430" s="44" t="s">
        <v>123</v>
      </c>
      <c r="I430" s="1"/>
    </row>
    <row r="431" spans="1:9" ht="18.75" x14ac:dyDescent="0.3">
      <c r="A431" s="1"/>
      <c r="B431" s="1"/>
      <c r="C431" s="50" t="s">
        <v>253</v>
      </c>
      <c r="D431" s="125" t="s">
        <v>527</v>
      </c>
      <c r="E431" s="46" t="s">
        <v>240</v>
      </c>
      <c r="F431" s="28">
        <v>25</v>
      </c>
      <c r="G431" s="29">
        <v>67</v>
      </c>
      <c r="H431" s="33" t="s">
        <v>123</v>
      </c>
      <c r="I431" s="1"/>
    </row>
    <row r="432" spans="1:9" ht="18.75" x14ac:dyDescent="0.3">
      <c r="A432" s="1"/>
      <c r="B432" s="1"/>
      <c r="C432" s="50" t="s">
        <v>254</v>
      </c>
      <c r="D432" s="126" t="s">
        <v>527</v>
      </c>
      <c r="E432" s="46" t="s">
        <v>240</v>
      </c>
      <c r="F432" s="28">
        <v>26</v>
      </c>
      <c r="G432" s="29">
        <v>80</v>
      </c>
      <c r="H432" s="44" t="s">
        <v>123</v>
      </c>
      <c r="I432" s="1"/>
    </row>
    <row r="433" spans="1:9" ht="18.75" x14ac:dyDescent="0.3">
      <c r="A433" s="1"/>
      <c r="B433" s="1"/>
      <c r="C433" s="50" t="s">
        <v>255</v>
      </c>
      <c r="D433" s="125" t="s">
        <v>527</v>
      </c>
      <c r="E433" s="46" t="s">
        <v>240</v>
      </c>
      <c r="F433" s="28">
        <v>27</v>
      </c>
      <c r="G433" s="29">
        <v>96</v>
      </c>
      <c r="H433" s="33" t="s">
        <v>123</v>
      </c>
      <c r="I433" s="1"/>
    </row>
    <row r="434" spans="1:9" ht="18.75" x14ac:dyDescent="0.3">
      <c r="A434" s="1"/>
      <c r="B434" s="1"/>
      <c r="C434" s="50" t="s">
        <v>256</v>
      </c>
      <c r="D434" s="126" t="s">
        <v>527</v>
      </c>
      <c r="E434" s="46" t="s">
        <v>240</v>
      </c>
      <c r="F434" s="28">
        <v>28</v>
      </c>
      <c r="G434" s="29">
        <v>115</v>
      </c>
      <c r="H434" s="44" t="s">
        <v>123</v>
      </c>
      <c r="I434" s="1"/>
    </row>
    <row r="435" spans="1:9" ht="18.75" x14ac:dyDescent="0.3">
      <c r="A435" s="1"/>
      <c r="B435" s="1"/>
      <c r="C435" s="50" t="s">
        <v>257</v>
      </c>
      <c r="D435" s="125" t="s">
        <v>527</v>
      </c>
      <c r="E435" s="46" t="s">
        <v>240</v>
      </c>
      <c r="F435" s="28">
        <v>29</v>
      </c>
      <c r="G435" s="29">
        <v>138</v>
      </c>
      <c r="H435" s="33" t="s">
        <v>123</v>
      </c>
      <c r="I435" s="1"/>
    </row>
    <row r="436" spans="1:9" ht="18.75" x14ac:dyDescent="0.3">
      <c r="A436" s="1"/>
      <c r="B436" s="1"/>
      <c r="C436" s="50" t="s">
        <v>258</v>
      </c>
      <c r="D436" s="126" t="s">
        <v>527</v>
      </c>
      <c r="E436" s="46" t="s">
        <v>240</v>
      </c>
      <c r="F436" s="28">
        <v>30</v>
      </c>
      <c r="G436" s="29">
        <v>157</v>
      </c>
      <c r="H436" s="44" t="s">
        <v>123</v>
      </c>
      <c r="I436" s="1"/>
    </row>
    <row r="437" spans="1:9" ht="18.75" x14ac:dyDescent="0.3">
      <c r="A437" s="1"/>
      <c r="B437" s="1"/>
      <c r="C437" s="50" t="s">
        <v>259</v>
      </c>
      <c r="D437" s="125" t="s">
        <v>527</v>
      </c>
      <c r="E437" s="46" t="s">
        <v>240</v>
      </c>
      <c r="F437" s="28">
        <v>31</v>
      </c>
      <c r="G437" s="29">
        <v>186</v>
      </c>
      <c r="H437" s="33" t="s">
        <v>123</v>
      </c>
      <c r="I437" s="1"/>
    </row>
    <row r="438" spans="1:9" ht="18.75" x14ac:dyDescent="0.3">
      <c r="A438" s="1"/>
      <c r="B438" s="1"/>
      <c r="C438" s="50" t="s">
        <v>260</v>
      </c>
      <c r="D438" s="126" t="s">
        <v>527</v>
      </c>
      <c r="E438" s="46" t="s">
        <v>240</v>
      </c>
      <c r="F438" s="28">
        <v>32</v>
      </c>
      <c r="G438" s="29">
        <v>204</v>
      </c>
      <c r="H438" s="44" t="s">
        <v>123</v>
      </c>
      <c r="I438" s="1"/>
    </row>
    <row r="439" spans="1:9" ht="18.75" x14ac:dyDescent="0.3">
      <c r="A439" s="1"/>
      <c r="B439" s="1"/>
      <c r="C439" s="50" t="s">
        <v>261</v>
      </c>
      <c r="D439" s="125" t="s">
        <v>527</v>
      </c>
      <c r="E439" s="46" t="s">
        <v>240</v>
      </c>
      <c r="F439" s="28">
        <v>33</v>
      </c>
      <c r="G439" s="29">
        <v>251</v>
      </c>
      <c r="H439" s="33" t="s">
        <v>123</v>
      </c>
      <c r="I439" s="1"/>
    </row>
    <row r="440" spans="1:9" ht="18.75" x14ac:dyDescent="0.3">
      <c r="A440" s="1"/>
      <c r="B440" s="1"/>
      <c r="C440" s="50" t="s">
        <v>262</v>
      </c>
      <c r="D440" s="126" t="s">
        <v>527</v>
      </c>
      <c r="E440" s="46" t="s">
        <v>240</v>
      </c>
      <c r="F440" s="28">
        <v>34</v>
      </c>
      <c r="G440" s="29">
        <v>269</v>
      </c>
      <c r="H440" s="44" t="s">
        <v>123</v>
      </c>
      <c r="I440" s="1"/>
    </row>
    <row r="441" spans="1:9" ht="18.75" x14ac:dyDescent="0.3">
      <c r="A441" s="1"/>
      <c r="B441" s="1"/>
      <c r="C441" s="50" t="s">
        <v>263</v>
      </c>
      <c r="D441" s="125" t="s">
        <v>527</v>
      </c>
      <c r="E441" s="46" t="s">
        <v>240</v>
      </c>
      <c r="F441" s="28">
        <v>35</v>
      </c>
      <c r="G441" s="29">
        <v>302</v>
      </c>
      <c r="H441" s="33" t="s">
        <v>123</v>
      </c>
      <c r="I441" s="1"/>
    </row>
    <row r="442" spans="1:9" ht="18.75" x14ac:dyDescent="0.3">
      <c r="A442" s="1"/>
      <c r="B442" s="1"/>
      <c r="C442" s="53"/>
      <c r="D442" s="69"/>
      <c r="E442" s="83"/>
      <c r="F442" s="84"/>
      <c r="G442" s="85"/>
      <c r="H442" s="74"/>
      <c r="I442" s="1"/>
    </row>
    <row r="443" spans="1:9" x14ac:dyDescent="0.25">
      <c r="A443" s="1"/>
      <c r="B443" s="1"/>
      <c r="C443" s="51"/>
      <c r="D443" s="51"/>
      <c r="E443" s="51"/>
      <c r="F443" s="51"/>
      <c r="G443" s="51"/>
      <c r="H443" s="51"/>
      <c r="I443" s="1"/>
    </row>
    <row r="444" spans="1:9" x14ac:dyDescent="0.25">
      <c r="A444" s="1"/>
      <c r="B444" s="1"/>
      <c r="C444" s="51"/>
      <c r="D444" s="51"/>
      <c r="E444" s="51"/>
      <c r="F444" s="51"/>
      <c r="G444" s="51"/>
      <c r="H444" s="51"/>
      <c r="I444" s="1"/>
    </row>
    <row r="445" spans="1:9" x14ac:dyDescent="0.25">
      <c r="A445" s="1"/>
      <c r="B445" s="1"/>
      <c r="C445" s="51"/>
      <c r="D445" s="51"/>
      <c r="E445" s="51"/>
      <c r="F445" s="51"/>
      <c r="G445" s="51"/>
      <c r="H445" s="51"/>
      <c r="I445" s="1"/>
    </row>
    <row r="446" spans="1:9" x14ac:dyDescent="0.25">
      <c r="A446" s="1"/>
      <c r="B446" s="1"/>
      <c r="C446" s="51"/>
      <c r="D446" s="51"/>
      <c r="E446" s="51"/>
      <c r="F446" s="51"/>
      <c r="G446" s="51"/>
      <c r="H446" s="51"/>
      <c r="I446" s="1"/>
    </row>
    <row r="447" spans="1:9" x14ac:dyDescent="0.25">
      <c r="A447" s="1"/>
      <c r="B447" s="1"/>
      <c r="C447" s="51"/>
      <c r="D447" s="51"/>
      <c r="E447" s="51"/>
      <c r="F447" s="51"/>
      <c r="G447" s="51"/>
      <c r="H447" s="51"/>
      <c r="I447" s="1"/>
    </row>
    <row r="448" spans="1:9" x14ac:dyDescent="0.25">
      <c r="A448" s="1"/>
      <c r="B448" s="1"/>
      <c r="C448" s="51"/>
      <c r="D448" s="51"/>
      <c r="E448" s="51"/>
      <c r="F448" s="51"/>
      <c r="G448" s="51"/>
      <c r="H448" s="51"/>
      <c r="I448" s="1"/>
    </row>
    <row r="449" spans="1:9" x14ac:dyDescent="0.25">
      <c r="A449" s="1"/>
      <c r="B449" s="1"/>
      <c r="C449" s="51"/>
      <c r="D449" s="51"/>
      <c r="E449" s="51"/>
      <c r="F449" s="51"/>
      <c r="G449" s="51"/>
      <c r="H449" s="51"/>
      <c r="I449" s="1"/>
    </row>
    <row r="450" spans="1:9" x14ac:dyDescent="0.25">
      <c r="A450" s="1"/>
      <c r="B450" s="1"/>
      <c r="C450" s="51"/>
      <c r="D450" s="51"/>
      <c r="E450" s="51"/>
      <c r="F450" s="51"/>
      <c r="G450" s="51"/>
      <c r="H450" s="51"/>
      <c r="I450" s="1"/>
    </row>
    <row r="451" spans="1:9" x14ac:dyDescent="0.25">
      <c r="A451" s="1"/>
      <c r="B451" s="1"/>
      <c r="C451" s="51"/>
      <c r="D451" s="51"/>
      <c r="E451" s="51"/>
      <c r="F451" s="51"/>
      <c r="G451" s="51"/>
      <c r="H451" s="51"/>
      <c r="I451" s="1"/>
    </row>
    <row r="452" spans="1:9" x14ac:dyDescent="0.25">
      <c r="A452" s="1"/>
      <c r="B452" s="1"/>
      <c r="C452" s="51"/>
      <c r="D452" s="51"/>
      <c r="E452" s="51"/>
      <c r="F452" s="51"/>
      <c r="G452" s="51"/>
      <c r="H452" s="51"/>
      <c r="I452" s="1"/>
    </row>
    <row r="453" spans="1:9" x14ac:dyDescent="0.25">
      <c r="A453" s="1"/>
      <c r="B453" s="1"/>
      <c r="C453" s="51"/>
      <c r="D453" s="51"/>
      <c r="E453" s="51"/>
      <c r="F453" s="51"/>
      <c r="G453" s="51"/>
      <c r="H453" s="51"/>
      <c r="I453" s="1"/>
    </row>
    <row r="454" spans="1:9" x14ac:dyDescent="0.25">
      <c r="A454" s="1"/>
      <c r="B454" s="1"/>
      <c r="C454" s="51"/>
      <c r="D454" s="51"/>
      <c r="E454" s="51"/>
      <c r="F454" s="51"/>
      <c r="G454" s="51"/>
      <c r="H454" s="51"/>
      <c r="I454" s="1"/>
    </row>
    <row r="455" spans="1:9" x14ac:dyDescent="0.25">
      <c r="A455" s="1"/>
      <c r="B455" s="1"/>
      <c r="C455" s="31"/>
      <c r="D455" s="31"/>
      <c r="E455" s="31"/>
      <c r="F455" s="31"/>
      <c r="G455" s="31"/>
      <c r="H455" s="31"/>
      <c r="I455" s="1"/>
    </row>
    <row r="456" spans="1:9" ht="15.75" x14ac:dyDescent="0.25">
      <c r="A456" s="1"/>
      <c r="B456" s="1"/>
      <c r="C456" s="31"/>
      <c r="D456" s="31"/>
      <c r="E456" s="31"/>
      <c r="F456" s="31"/>
      <c r="G456" s="43" t="s">
        <v>150</v>
      </c>
      <c r="H456" s="31"/>
      <c r="I456" s="1"/>
    </row>
    <row r="457" spans="1:9" ht="18.75" x14ac:dyDescent="0.3">
      <c r="A457" s="1"/>
      <c r="B457" s="1"/>
      <c r="C457" s="42" t="s">
        <v>0</v>
      </c>
      <c r="D457" s="33" t="s">
        <v>1</v>
      </c>
      <c r="E457" s="30" t="s">
        <v>26</v>
      </c>
      <c r="F457" s="5" t="s">
        <v>2</v>
      </c>
      <c r="G457" s="52" t="s">
        <v>264</v>
      </c>
      <c r="H457" s="34" t="s">
        <v>4</v>
      </c>
      <c r="I457" s="1"/>
    </row>
    <row r="458" spans="1:9" ht="18.75" x14ac:dyDescent="0.3">
      <c r="A458" s="1"/>
      <c r="B458" s="1"/>
      <c r="C458" s="50" t="s">
        <v>265</v>
      </c>
      <c r="D458" s="125" t="s">
        <v>527</v>
      </c>
      <c r="E458" s="46" t="s">
        <v>266</v>
      </c>
      <c r="F458" s="28">
        <v>12</v>
      </c>
      <c r="G458" s="29">
        <v>3</v>
      </c>
      <c r="H458" s="44" t="s">
        <v>123</v>
      </c>
      <c r="I458" s="1"/>
    </row>
    <row r="459" spans="1:9" ht="18.75" x14ac:dyDescent="0.3">
      <c r="A459" s="1"/>
      <c r="B459" s="1"/>
      <c r="C459" s="50" t="s">
        <v>267</v>
      </c>
      <c r="D459" s="126" t="s">
        <v>527</v>
      </c>
      <c r="E459" s="46" t="s">
        <v>266</v>
      </c>
      <c r="F459" s="28">
        <v>13</v>
      </c>
      <c r="G459" s="29">
        <v>3</v>
      </c>
      <c r="H459" s="33" t="s">
        <v>123</v>
      </c>
      <c r="I459" s="1"/>
    </row>
    <row r="460" spans="1:9" ht="18.75" x14ac:dyDescent="0.3">
      <c r="A460" s="1"/>
      <c r="B460" s="1"/>
      <c r="C460" s="50" t="s">
        <v>268</v>
      </c>
      <c r="D460" s="125" t="s">
        <v>527</v>
      </c>
      <c r="E460" s="46" t="s">
        <v>266</v>
      </c>
      <c r="F460" s="28">
        <v>14</v>
      </c>
      <c r="G460" s="29">
        <v>3</v>
      </c>
      <c r="H460" s="44" t="s">
        <v>123</v>
      </c>
      <c r="I460" s="1"/>
    </row>
    <row r="461" spans="1:9" ht="18.75" x14ac:dyDescent="0.3">
      <c r="A461" s="1"/>
      <c r="B461" s="1"/>
      <c r="C461" s="50" t="s">
        <v>269</v>
      </c>
      <c r="D461" s="126" t="s">
        <v>527</v>
      </c>
      <c r="E461" s="46" t="s">
        <v>266</v>
      </c>
      <c r="F461" s="28">
        <v>15</v>
      </c>
      <c r="G461" s="29">
        <v>3</v>
      </c>
      <c r="H461" s="33" t="s">
        <v>123</v>
      </c>
      <c r="I461" s="1"/>
    </row>
    <row r="462" spans="1:9" ht="18.75" x14ac:dyDescent="0.3">
      <c r="A462" s="1"/>
      <c r="B462" s="1"/>
      <c r="C462" s="50" t="s">
        <v>270</v>
      </c>
      <c r="D462" s="125" t="s">
        <v>527</v>
      </c>
      <c r="E462" s="46" t="s">
        <v>266</v>
      </c>
      <c r="F462" s="28">
        <v>16</v>
      </c>
      <c r="G462" s="29">
        <v>5</v>
      </c>
      <c r="H462" s="44" t="s">
        <v>123</v>
      </c>
      <c r="I462" s="1"/>
    </row>
    <row r="463" spans="1:9" ht="18.75" x14ac:dyDescent="0.3">
      <c r="A463" s="1"/>
      <c r="B463" s="1"/>
      <c r="C463" s="50" t="s">
        <v>271</v>
      </c>
      <c r="D463" s="126" t="s">
        <v>527</v>
      </c>
      <c r="E463" s="46" t="s">
        <v>266</v>
      </c>
      <c r="F463" s="28">
        <v>17</v>
      </c>
      <c r="G463" s="29">
        <v>7</v>
      </c>
      <c r="H463" s="33" t="s">
        <v>123</v>
      </c>
      <c r="I463" s="1"/>
    </row>
    <row r="464" spans="1:9" ht="18.75" x14ac:dyDescent="0.3">
      <c r="A464" s="1"/>
      <c r="B464" s="1"/>
      <c r="C464" s="50" t="s">
        <v>272</v>
      </c>
      <c r="D464" s="125" t="s">
        <v>527</v>
      </c>
      <c r="E464" s="46" t="s">
        <v>266</v>
      </c>
      <c r="F464" s="28">
        <v>18</v>
      </c>
      <c r="G464" s="29">
        <v>9</v>
      </c>
      <c r="H464" s="44" t="s">
        <v>123</v>
      </c>
      <c r="I464" s="1"/>
    </row>
    <row r="465" spans="1:9" ht="18.75" x14ac:dyDescent="0.3">
      <c r="A465" s="1"/>
      <c r="B465" s="1"/>
      <c r="C465" s="50" t="s">
        <v>273</v>
      </c>
      <c r="D465" s="126" t="s">
        <v>527</v>
      </c>
      <c r="E465" s="46" t="s">
        <v>266</v>
      </c>
      <c r="F465" s="28">
        <v>19</v>
      </c>
      <c r="G465" s="29">
        <v>12</v>
      </c>
      <c r="H465" s="33" t="s">
        <v>123</v>
      </c>
      <c r="I465" s="1"/>
    </row>
    <row r="466" spans="1:9" ht="18.75" x14ac:dyDescent="0.3">
      <c r="A466" s="1"/>
      <c r="B466" s="1"/>
      <c r="C466" s="50" t="s">
        <v>274</v>
      </c>
      <c r="D466" s="125" t="s">
        <v>527</v>
      </c>
      <c r="E466" s="46" t="s">
        <v>266</v>
      </c>
      <c r="F466" s="28">
        <v>20</v>
      </c>
      <c r="G466" s="29">
        <v>14</v>
      </c>
      <c r="H466" s="44" t="s">
        <v>123</v>
      </c>
      <c r="I466" s="1"/>
    </row>
    <row r="467" spans="1:9" ht="18.75" x14ac:dyDescent="0.3">
      <c r="A467" s="1"/>
      <c r="B467" s="1"/>
      <c r="C467" s="50" t="s">
        <v>275</v>
      </c>
      <c r="D467" s="126" t="s">
        <v>527</v>
      </c>
      <c r="E467" s="46" t="s">
        <v>266</v>
      </c>
      <c r="F467" s="28">
        <v>21</v>
      </c>
      <c r="G467" s="29">
        <v>19</v>
      </c>
      <c r="H467" s="33" t="s">
        <v>123</v>
      </c>
      <c r="I467" s="1"/>
    </row>
    <row r="468" spans="1:9" ht="18.75" x14ac:dyDescent="0.3">
      <c r="A468" s="1"/>
      <c r="B468" s="1"/>
      <c r="C468" s="50" t="s">
        <v>276</v>
      </c>
      <c r="D468" s="125" t="s">
        <v>527</v>
      </c>
      <c r="E468" s="46" t="s">
        <v>266</v>
      </c>
      <c r="F468" s="28">
        <v>22</v>
      </c>
      <c r="G468" s="29">
        <v>22</v>
      </c>
      <c r="H468" s="44" t="s">
        <v>123</v>
      </c>
      <c r="I468" s="1"/>
    </row>
    <row r="469" spans="1:9" ht="18.75" x14ac:dyDescent="0.3">
      <c r="A469" s="1"/>
      <c r="B469" s="1"/>
      <c r="C469" s="50" t="s">
        <v>277</v>
      </c>
      <c r="D469" s="126" t="s">
        <v>527</v>
      </c>
      <c r="E469" s="46" t="s">
        <v>266</v>
      </c>
      <c r="F469" s="28">
        <v>23</v>
      </c>
      <c r="G469" s="29">
        <v>30</v>
      </c>
      <c r="H469" s="33" t="s">
        <v>123</v>
      </c>
      <c r="I469" s="1"/>
    </row>
    <row r="470" spans="1:9" ht="18.75" x14ac:dyDescent="0.3">
      <c r="A470" s="1"/>
      <c r="B470" s="1"/>
      <c r="C470" s="50" t="s">
        <v>278</v>
      </c>
      <c r="D470" s="125" t="s">
        <v>527</v>
      </c>
      <c r="E470" s="46" t="s">
        <v>266</v>
      </c>
      <c r="F470" s="28">
        <v>24</v>
      </c>
      <c r="G470" s="29">
        <v>35</v>
      </c>
      <c r="H470" s="44" t="s">
        <v>123</v>
      </c>
      <c r="I470" s="1"/>
    </row>
    <row r="471" spans="1:9" ht="18.75" x14ac:dyDescent="0.3">
      <c r="A471" s="1"/>
      <c r="B471" s="1"/>
      <c r="C471" s="50" t="s">
        <v>279</v>
      </c>
      <c r="D471" s="126" t="s">
        <v>527</v>
      </c>
      <c r="E471" s="46" t="s">
        <v>266</v>
      </c>
      <c r="F471" s="28">
        <v>25</v>
      </c>
      <c r="G471" s="29">
        <v>44</v>
      </c>
      <c r="H471" s="33" t="s">
        <v>123</v>
      </c>
      <c r="I471" s="1"/>
    </row>
    <row r="472" spans="1:9" ht="18.75" x14ac:dyDescent="0.3">
      <c r="A472" s="1"/>
      <c r="B472" s="1"/>
      <c r="C472" s="50" t="s">
        <v>280</v>
      </c>
      <c r="D472" s="125" t="s">
        <v>527</v>
      </c>
      <c r="E472" s="46" t="s">
        <v>266</v>
      </c>
      <c r="F472" s="28">
        <v>26</v>
      </c>
      <c r="G472" s="29">
        <v>48</v>
      </c>
      <c r="H472" s="44" t="s">
        <v>123</v>
      </c>
      <c r="I472" s="1"/>
    </row>
    <row r="473" spans="1:9" ht="18.75" x14ac:dyDescent="0.3">
      <c r="A473" s="1"/>
      <c r="B473" s="1"/>
      <c r="C473" s="50" t="s">
        <v>281</v>
      </c>
      <c r="D473" s="126" t="s">
        <v>527</v>
      </c>
      <c r="E473" s="46" t="s">
        <v>266</v>
      </c>
      <c r="F473" s="28">
        <v>27</v>
      </c>
      <c r="G473" s="29">
        <v>59</v>
      </c>
      <c r="H473" s="33" t="s">
        <v>123</v>
      </c>
      <c r="I473" s="1"/>
    </row>
    <row r="474" spans="1:9" ht="18.75" x14ac:dyDescent="0.3">
      <c r="A474" s="1"/>
      <c r="B474" s="1"/>
      <c r="C474" s="50" t="s">
        <v>282</v>
      </c>
      <c r="D474" s="125" t="s">
        <v>527</v>
      </c>
      <c r="E474" s="46" t="s">
        <v>266</v>
      </c>
      <c r="F474" s="28">
        <v>28</v>
      </c>
      <c r="G474" s="29">
        <v>66</v>
      </c>
      <c r="H474" s="44" t="s">
        <v>123</v>
      </c>
      <c r="I474" s="1"/>
    </row>
    <row r="475" spans="1:9" ht="18.75" x14ac:dyDescent="0.3">
      <c r="A475" s="1"/>
      <c r="B475" s="1"/>
      <c r="C475" s="50" t="s">
        <v>283</v>
      </c>
      <c r="D475" s="126" t="s">
        <v>527</v>
      </c>
      <c r="E475" s="46" t="s">
        <v>266</v>
      </c>
      <c r="F475" s="28">
        <v>29</v>
      </c>
      <c r="G475" s="29">
        <v>78</v>
      </c>
      <c r="H475" s="33" t="s">
        <v>123</v>
      </c>
      <c r="I475" s="1"/>
    </row>
    <row r="476" spans="1:9" ht="18.75" x14ac:dyDescent="0.3">
      <c r="A476" s="1"/>
      <c r="B476" s="1"/>
      <c r="C476" s="50" t="s">
        <v>284</v>
      </c>
      <c r="D476" s="125" t="s">
        <v>527</v>
      </c>
      <c r="E476" s="46" t="s">
        <v>266</v>
      </c>
      <c r="F476" s="28">
        <v>30</v>
      </c>
      <c r="G476" s="29">
        <v>90</v>
      </c>
      <c r="H476" s="44" t="s">
        <v>123</v>
      </c>
      <c r="I476" s="1"/>
    </row>
    <row r="477" spans="1:9" ht="18.75" x14ac:dyDescent="0.3">
      <c r="A477" s="1"/>
      <c r="B477" s="1"/>
      <c r="C477" s="50" t="s">
        <v>285</v>
      </c>
      <c r="D477" s="126" t="s">
        <v>527</v>
      </c>
      <c r="E477" s="46" t="s">
        <v>266</v>
      </c>
      <c r="F477" s="28">
        <v>31</v>
      </c>
      <c r="G477" s="29">
        <v>109</v>
      </c>
      <c r="H477" s="33" t="s">
        <v>123</v>
      </c>
      <c r="I477" s="1"/>
    </row>
    <row r="478" spans="1:9" ht="18.75" x14ac:dyDescent="0.3">
      <c r="A478" s="1"/>
      <c r="B478" s="1"/>
      <c r="C478" s="50" t="s">
        <v>286</v>
      </c>
      <c r="D478" s="125" t="s">
        <v>527</v>
      </c>
      <c r="E478" s="46" t="s">
        <v>266</v>
      </c>
      <c r="F478" s="28">
        <v>32</v>
      </c>
      <c r="G478" s="29">
        <v>120</v>
      </c>
      <c r="H478" s="44" t="s">
        <v>123</v>
      </c>
      <c r="I478" s="1"/>
    </row>
    <row r="479" spans="1:9" ht="18.75" x14ac:dyDescent="0.3">
      <c r="A479" s="1"/>
      <c r="B479" s="1"/>
      <c r="C479" s="50" t="s">
        <v>287</v>
      </c>
      <c r="D479" s="126" t="s">
        <v>527</v>
      </c>
      <c r="E479" s="46" t="s">
        <v>266</v>
      </c>
      <c r="F479" s="28">
        <v>33</v>
      </c>
      <c r="G479" s="29">
        <v>152</v>
      </c>
      <c r="H479" s="33" t="s">
        <v>123</v>
      </c>
      <c r="I479" s="1"/>
    </row>
    <row r="480" spans="1:9" ht="18.75" x14ac:dyDescent="0.3">
      <c r="A480" s="1"/>
      <c r="B480" s="1"/>
      <c r="C480" s="50" t="s">
        <v>288</v>
      </c>
      <c r="D480" s="125" t="s">
        <v>527</v>
      </c>
      <c r="E480" s="46" t="s">
        <v>266</v>
      </c>
      <c r="F480" s="28">
        <v>34</v>
      </c>
      <c r="G480" s="29">
        <v>174</v>
      </c>
      <c r="H480" s="44" t="s">
        <v>123</v>
      </c>
      <c r="I480" s="1"/>
    </row>
    <row r="481" spans="1:9" ht="18.75" x14ac:dyDescent="0.3">
      <c r="A481" s="1"/>
      <c r="B481" s="1"/>
      <c r="C481" s="50" t="s">
        <v>289</v>
      </c>
      <c r="D481" s="126" t="s">
        <v>527</v>
      </c>
      <c r="E481" s="46" t="s">
        <v>266</v>
      </c>
      <c r="F481" s="28">
        <v>35</v>
      </c>
      <c r="G481" s="29">
        <v>195</v>
      </c>
      <c r="H481" s="33" t="s">
        <v>123</v>
      </c>
      <c r="I481" s="1"/>
    </row>
    <row r="482" spans="1:9" ht="18.75" x14ac:dyDescent="0.3">
      <c r="A482" s="1"/>
      <c r="B482" s="1"/>
      <c r="C482" s="53"/>
      <c r="D482" s="69"/>
      <c r="E482" s="83"/>
      <c r="F482" s="84"/>
      <c r="G482" s="84"/>
      <c r="H482" s="74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31"/>
      <c r="D490" s="31"/>
      <c r="E490" s="31"/>
      <c r="F490" s="31"/>
      <c r="G490" s="31"/>
      <c r="H490" s="31"/>
      <c r="I490" s="1"/>
    </row>
    <row r="491" spans="1:9" x14ac:dyDescent="0.25">
      <c r="A491" s="1"/>
      <c r="B491" s="1"/>
      <c r="C491" s="31"/>
      <c r="D491" s="31"/>
      <c r="E491" s="31"/>
      <c r="F491" s="31"/>
      <c r="G491" s="31"/>
      <c r="H491" s="31"/>
      <c r="I491" s="1"/>
    </row>
    <row r="492" spans="1:9" x14ac:dyDescent="0.25">
      <c r="A492" s="1"/>
      <c r="B492" s="1"/>
      <c r="C492" s="31"/>
      <c r="D492" s="31"/>
      <c r="E492" s="31"/>
      <c r="F492" s="31"/>
      <c r="G492" s="31"/>
      <c r="H492" s="31"/>
      <c r="I492" s="1"/>
    </row>
    <row r="493" spans="1:9" x14ac:dyDescent="0.25">
      <c r="A493" s="1"/>
      <c r="B493" s="1"/>
      <c r="C493" s="31"/>
      <c r="D493" s="31"/>
      <c r="E493" s="31"/>
      <c r="F493" s="31"/>
      <c r="G493" s="31"/>
      <c r="H493" s="31"/>
      <c r="I493" s="1"/>
    </row>
    <row r="494" spans="1:9" x14ac:dyDescent="0.25">
      <c r="A494" s="1"/>
      <c r="B494" s="1"/>
      <c r="C494" s="31"/>
      <c r="D494" s="31"/>
      <c r="E494" s="31"/>
      <c r="F494" s="31"/>
      <c r="G494" s="31"/>
      <c r="H494" s="31"/>
      <c r="I494" s="1"/>
    </row>
    <row r="495" spans="1:9" x14ac:dyDescent="0.25">
      <c r="A495" s="1"/>
      <c r="B495" s="1"/>
      <c r="C495" s="31"/>
      <c r="D495" s="31"/>
      <c r="E495" s="31"/>
      <c r="F495" s="31"/>
      <c r="G495" s="31"/>
      <c r="H495" s="31"/>
      <c r="I495" s="1"/>
    </row>
    <row r="496" spans="1:9" x14ac:dyDescent="0.25">
      <c r="A496" s="1"/>
      <c r="B496" s="1"/>
      <c r="C496" s="31"/>
      <c r="D496" s="31"/>
      <c r="E496" s="31"/>
      <c r="F496" s="31"/>
      <c r="G496" s="31"/>
      <c r="H496" s="31"/>
      <c r="I496" s="1"/>
    </row>
    <row r="497" spans="1:9" x14ac:dyDescent="0.25">
      <c r="A497" s="1"/>
      <c r="B497" s="1"/>
      <c r="C497" s="31"/>
      <c r="D497" s="31"/>
      <c r="E497" s="31"/>
      <c r="F497" s="31"/>
      <c r="G497" s="31"/>
      <c r="H497" s="31"/>
      <c r="I497" s="1"/>
    </row>
    <row r="498" spans="1:9" x14ac:dyDescent="0.25">
      <c r="A498" s="1"/>
      <c r="B498" s="1"/>
      <c r="C498" s="31"/>
      <c r="D498" s="31"/>
      <c r="E498" s="31"/>
      <c r="F498" s="31"/>
      <c r="G498" s="31"/>
      <c r="H498" s="31"/>
      <c r="I498" s="1"/>
    </row>
    <row r="499" spans="1:9" x14ac:dyDescent="0.25">
      <c r="A499" s="1"/>
      <c r="B499" s="1"/>
      <c r="C499" s="31"/>
      <c r="D499" s="31"/>
      <c r="E499" s="31"/>
      <c r="F499" s="31"/>
      <c r="G499" s="31"/>
      <c r="H499" s="31"/>
      <c r="I499" s="1"/>
    </row>
    <row r="500" spans="1:9" x14ac:dyDescent="0.25">
      <c r="A500" s="1"/>
      <c r="B500" s="1"/>
      <c r="C500" s="31"/>
      <c r="D500" s="31"/>
      <c r="E500" s="31"/>
      <c r="F500" s="31"/>
      <c r="G500" s="31"/>
      <c r="H500" s="31"/>
      <c r="I500" s="1"/>
    </row>
    <row r="501" spans="1:9" x14ac:dyDescent="0.25">
      <c r="A501" s="1"/>
      <c r="B501" s="1"/>
      <c r="C501" s="31"/>
      <c r="D501" s="31"/>
      <c r="E501" s="31"/>
      <c r="F501" s="31"/>
      <c r="G501" s="31"/>
      <c r="H501" s="31"/>
      <c r="I501" s="1"/>
    </row>
    <row r="502" spans="1:9" ht="15.75" x14ac:dyDescent="0.25">
      <c r="A502" s="1"/>
      <c r="B502" s="1"/>
      <c r="C502" s="31"/>
      <c r="D502" s="31"/>
      <c r="E502" s="31"/>
      <c r="F502" s="31"/>
      <c r="G502" s="56" t="s">
        <v>150</v>
      </c>
      <c r="H502" s="31"/>
      <c r="I502" s="1"/>
    </row>
    <row r="503" spans="1:9" ht="18.75" x14ac:dyDescent="0.3">
      <c r="A503" s="1"/>
      <c r="B503" s="1"/>
      <c r="C503" s="42" t="s">
        <v>0</v>
      </c>
      <c r="D503" s="33" t="s">
        <v>1</v>
      </c>
      <c r="E503" s="30" t="s">
        <v>26</v>
      </c>
      <c r="F503" s="5" t="s">
        <v>2</v>
      </c>
      <c r="G503" s="50" t="s">
        <v>290</v>
      </c>
      <c r="H503" s="16" t="s">
        <v>4</v>
      </c>
      <c r="I503" s="1"/>
    </row>
    <row r="504" spans="1:9" ht="18.75" x14ac:dyDescent="0.3">
      <c r="A504" s="1"/>
      <c r="B504" s="1"/>
      <c r="C504" s="50" t="s">
        <v>291</v>
      </c>
      <c r="D504" s="130" t="s">
        <v>519</v>
      </c>
      <c r="E504" s="46" t="s">
        <v>292</v>
      </c>
      <c r="F504" s="131">
        <v>9</v>
      </c>
      <c r="G504" s="132">
        <v>2</v>
      </c>
      <c r="H504" s="81" t="s">
        <v>293</v>
      </c>
      <c r="I504" s="1"/>
    </row>
    <row r="505" spans="1:9" ht="18.75" x14ac:dyDescent="0.3">
      <c r="A505" s="1"/>
      <c r="B505" s="1"/>
      <c r="C505" s="50" t="s">
        <v>294</v>
      </c>
      <c r="D505" s="127" t="s">
        <v>519</v>
      </c>
      <c r="E505" s="46" t="s">
        <v>292</v>
      </c>
      <c r="F505" s="131">
        <v>10</v>
      </c>
      <c r="G505" s="132">
        <v>2</v>
      </c>
      <c r="H505" s="39" t="s">
        <v>293</v>
      </c>
      <c r="I505" s="1"/>
    </row>
    <row r="506" spans="1:9" ht="18.75" x14ac:dyDescent="0.3">
      <c r="A506" s="1"/>
      <c r="B506" s="1"/>
      <c r="C506" s="50" t="s">
        <v>295</v>
      </c>
      <c r="D506" s="130" t="s">
        <v>519</v>
      </c>
      <c r="E506" s="46" t="s">
        <v>292</v>
      </c>
      <c r="F506" s="131">
        <v>11</v>
      </c>
      <c r="G506" s="132">
        <v>2</v>
      </c>
      <c r="H506" s="81" t="s">
        <v>293</v>
      </c>
      <c r="I506" s="1"/>
    </row>
    <row r="507" spans="1:9" ht="18.75" x14ac:dyDescent="0.3">
      <c r="A507" s="1"/>
      <c r="B507" s="1"/>
      <c r="C507" s="50" t="s">
        <v>296</v>
      </c>
      <c r="D507" s="127" t="s">
        <v>519</v>
      </c>
      <c r="E507" s="46" t="s">
        <v>292</v>
      </c>
      <c r="F507" s="131">
        <v>12</v>
      </c>
      <c r="G507" s="132">
        <v>2</v>
      </c>
      <c r="H507" s="39" t="s">
        <v>293</v>
      </c>
      <c r="I507" s="1"/>
    </row>
    <row r="508" spans="1:9" ht="18.75" x14ac:dyDescent="0.3">
      <c r="A508" s="1"/>
      <c r="B508" s="1"/>
      <c r="C508" s="50" t="s">
        <v>297</v>
      </c>
      <c r="D508" s="130" t="s">
        <v>519</v>
      </c>
      <c r="E508" s="46" t="s">
        <v>292</v>
      </c>
      <c r="F508" s="131">
        <v>13</v>
      </c>
      <c r="G508" s="132">
        <v>5</v>
      </c>
      <c r="H508" s="81" t="s">
        <v>293</v>
      </c>
      <c r="I508" s="1"/>
    </row>
    <row r="509" spans="1:9" ht="18.75" x14ac:dyDescent="0.3">
      <c r="A509" s="1"/>
      <c r="B509" s="1"/>
      <c r="C509" s="50" t="s">
        <v>298</v>
      </c>
      <c r="D509" s="127" t="s">
        <v>519</v>
      </c>
      <c r="E509" s="46" t="s">
        <v>292</v>
      </c>
      <c r="F509" s="131">
        <v>14</v>
      </c>
      <c r="G509" s="132">
        <v>5</v>
      </c>
      <c r="H509" s="39" t="s">
        <v>293</v>
      </c>
      <c r="I509" s="1"/>
    </row>
    <row r="510" spans="1:9" ht="18.75" x14ac:dyDescent="0.3">
      <c r="A510" s="1"/>
      <c r="B510" s="1"/>
      <c r="C510" s="50" t="s">
        <v>299</v>
      </c>
      <c r="D510" s="130" t="s">
        <v>519</v>
      </c>
      <c r="E510" s="46" t="s">
        <v>292</v>
      </c>
      <c r="F510" s="131">
        <v>15</v>
      </c>
      <c r="G510" s="132">
        <v>7</v>
      </c>
      <c r="H510" s="81" t="s">
        <v>293</v>
      </c>
      <c r="I510" s="1"/>
    </row>
    <row r="511" spans="1:9" ht="18.75" x14ac:dyDescent="0.3">
      <c r="A511" s="1"/>
      <c r="B511" s="1"/>
      <c r="C511" s="50" t="s">
        <v>300</v>
      </c>
      <c r="D511" s="127" t="s">
        <v>519</v>
      </c>
      <c r="E511" s="46" t="s">
        <v>292</v>
      </c>
      <c r="F511" s="131">
        <v>16</v>
      </c>
      <c r="G511" s="132">
        <v>8</v>
      </c>
      <c r="H511" s="39" t="s">
        <v>293</v>
      </c>
      <c r="I511" s="1"/>
    </row>
    <row r="512" spans="1:9" ht="18.75" x14ac:dyDescent="0.3">
      <c r="A512" s="1"/>
      <c r="B512" s="1"/>
      <c r="C512" s="50" t="s">
        <v>301</v>
      </c>
      <c r="D512" s="130" t="s">
        <v>519</v>
      </c>
      <c r="E512" s="46" t="s">
        <v>292</v>
      </c>
      <c r="F512" s="131">
        <v>17</v>
      </c>
      <c r="G512" s="132">
        <v>11</v>
      </c>
      <c r="H512" s="81" t="s">
        <v>293</v>
      </c>
      <c r="I512" s="1"/>
    </row>
    <row r="513" spans="1:9" ht="18.75" x14ac:dyDescent="0.3">
      <c r="A513" s="1"/>
      <c r="B513" s="1"/>
      <c r="C513" s="50" t="s">
        <v>302</v>
      </c>
      <c r="D513" s="127" t="s">
        <v>519</v>
      </c>
      <c r="E513" s="46" t="s">
        <v>292</v>
      </c>
      <c r="F513" s="131">
        <v>18</v>
      </c>
      <c r="G513" s="132">
        <v>12</v>
      </c>
      <c r="H513" s="39" t="s">
        <v>293</v>
      </c>
      <c r="I513" s="1"/>
    </row>
    <row r="514" spans="1:9" ht="18.75" x14ac:dyDescent="0.3">
      <c r="A514" s="1"/>
      <c r="B514" s="1"/>
      <c r="C514" s="50" t="s">
        <v>303</v>
      </c>
      <c r="D514" s="130" t="s">
        <v>519</v>
      </c>
      <c r="E514" s="46" t="s">
        <v>292</v>
      </c>
      <c r="F514" s="131">
        <v>19</v>
      </c>
      <c r="G514" s="132">
        <v>15</v>
      </c>
      <c r="H514" s="81" t="s">
        <v>293</v>
      </c>
      <c r="I514" s="1"/>
    </row>
    <row r="515" spans="1:9" ht="18.75" x14ac:dyDescent="0.3">
      <c r="A515" s="1"/>
      <c r="B515" s="1"/>
      <c r="C515" s="50" t="s">
        <v>304</v>
      </c>
      <c r="D515" s="127" t="s">
        <v>519</v>
      </c>
      <c r="E515" s="46" t="s">
        <v>292</v>
      </c>
      <c r="F515" s="131">
        <v>20</v>
      </c>
      <c r="G515" s="132">
        <v>18</v>
      </c>
      <c r="H515" s="39" t="s">
        <v>293</v>
      </c>
      <c r="I515" s="1"/>
    </row>
    <row r="516" spans="1:9" ht="18.75" x14ac:dyDescent="0.3">
      <c r="A516" s="1"/>
      <c r="B516" s="1"/>
      <c r="C516" s="50" t="s">
        <v>305</v>
      </c>
      <c r="D516" s="130" t="s">
        <v>519</v>
      </c>
      <c r="E516" s="46" t="s">
        <v>292</v>
      </c>
      <c r="F516" s="131">
        <v>21</v>
      </c>
      <c r="G516" s="132">
        <v>22</v>
      </c>
      <c r="H516" s="81" t="s">
        <v>293</v>
      </c>
      <c r="I516" s="1"/>
    </row>
    <row r="517" spans="1:9" ht="18.75" x14ac:dyDescent="0.3">
      <c r="A517" s="1"/>
      <c r="B517" s="1"/>
      <c r="C517" s="50" t="s">
        <v>306</v>
      </c>
      <c r="D517" s="127" t="s">
        <v>519</v>
      </c>
      <c r="E517" s="46" t="s">
        <v>292</v>
      </c>
      <c r="F517" s="131">
        <v>22</v>
      </c>
      <c r="G517" s="132">
        <v>24</v>
      </c>
      <c r="H517" s="39" t="s">
        <v>293</v>
      </c>
      <c r="I517" s="1"/>
    </row>
    <row r="518" spans="1:9" ht="18.75" x14ac:dyDescent="0.3">
      <c r="A518" s="1"/>
      <c r="B518" s="1"/>
      <c r="C518" s="50" t="s">
        <v>307</v>
      </c>
      <c r="D518" s="130" t="s">
        <v>519</v>
      </c>
      <c r="E518" s="46" t="s">
        <v>292</v>
      </c>
      <c r="F518" s="131">
        <v>23</v>
      </c>
      <c r="G518" s="132">
        <v>29</v>
      </c>
      <c r="H518" s="81" t="s">
        <v>293</v>
      </c>
      <c r="I518" s="1"/>
    </row>
    <row r="519" spans="1:9" ht="18.75" x14ac:dyDescent="0.3">
      <c r="A519" s="1"/>
      <c r="B519" s="1"/>
      <c r="C519" s="50" t="s">
        <v>308</v>
      </c>
      <c r="D519" s="127" t="s">
        <v>519</v>
      </c>
      <c r="E519" s="46" t="s">
        <v>292</v>
      </c>
      <c r="F519" s="131">
        <v>24</v>
      </c>
      <c r="G519" s="132">
        <v>31</v>
      </c>
      <c r="H519" s="39" t="s">
        <v>293</v>
      </c>
      <c r="I519" s="1"/>
    </row>
    <row r="520" spans="1:9" ht="18.75" x14ac:dyDescent="0.3">
      <c r="A520" s="1"/>
      <c r="B520" s="1"/>
      <c r="C520" s="50" t="s">
        <v>309</v>
      </c>
      <c r="D520" s="130" t="s">
        <v>519</v>
      </c>
      <c r="E520" s="46" t="s">
        <v>292</v>
      </c>
      <c r="F520" s="131">
        <v>25</v>
      </c>
      <c r="G520" s="132">
        <v>36</v>
      </c>
      <c r="H520" s="81" t="s">
        <v>293</v>
      </c>
      <c r="I520" s="1"/>
    </row>
    <row r="521" spans="1:9" ht="18.75" x14ac:dyDescent="0.3">
      <c r="A521" s="1"/>
      <c r="B521" s="1"/>
      <c r="C521" s="50" t="s">
        <v>310</v>
      </c>
      <c r="D521" s="127" t="s">
        <v>519</v>
      </c>
      <c r="E521" s="46" t="s">
        <v>292</v>
      </c>
      <c r="F521" s="131">
        <v>26</v>
      </c>
      <c r="G521" s="132">
        <v>42</v>
      </c>
      <c r="H521" s="39" t="s">
        <v>293</v>
      </c>
      <c r="I521" s="1"/>
    </row>
    <row r="522" spans="1:9" ht="18.75" x14ac:dyDescent="0.3">
      <c r="A522" s="1"/>
      <c r="B522" s="1"/>
      <c r="C522" s="50" t="s">
        <v>311</v>
      </c>
      <c r="D522" s="130" t="s">
        <v>519</v>
      </c>
      <c r="E522" s="46" t="s">
        <v>292</v>
      </c>
      <c r="F522" s="131">
        <v>27</v>
      </c>
      <c r="G522" s="132">
        <v>46</v>
      </c>
      <c r="H522" s="81" t="s">
        <v>293</v>
      </c>
      <c r="I522" s="1"/>
    </row>
    <row r="523" spans="1:9" ht="18.75" x14ac:dyDescent="0.3">
      <c r="A523" s="1"/>
      <c r="B523" s="1"/>
      <c r="C523" s="50" t="s">
        <v>312</v>
      </c>
      <c r="D523" s="127" t="s">
        <v>519</v>
      </c>
      <c r="E523" s="46" t="s">
        <v>292</v>
      </c>
      <c r="F523" s="131">
        <v>28</v>
      </c>
      <c r="G523" s="132">
        <v>51</v>
      </c>
      <c r="H523" s="39" t="s">
        <v>293</v>
      </c>
      <c r="I523" s="1"/>
    </row>
    <row r="524" spans="1:9" ht="18.75" x14ac:dyDescent="0.3">
      <c r="A524" s="1"/>
      <c r="B524" s="1"/>
      <c r="C524" s="50" t="s">
        <v>313</v>
      </c>
      <c r="D524" s="130" t="s">
        <v>519</v>
      </c>
      <c r="E524" s="46" t="s">
        <v>292</v>
      </c>
      <c r="F524" s="131">
        <v>29</v>
      </c>
      <c r="G524" s="132">
        <v>58</v>
      </c>
      <c r="H524" s="81" t="s">
        <v>293</v>
      </c>
      <c r="I524" s="1"/>
    </row>
    <row r="525" spans="1:9" ht="18.75" x14ac:dyDescent="0.3">
      <c r="A525" s="1"/>
      <c r="B525" s="1"/>
      <c r="C525" s="50" t="s">
        <v>314</v>
      </c>
      <c r="D525" s="127" t="s">
        <v>519</v>
      </c>
      <c r="E525" s="46" t="s">
        <v>292</v>
      </c>
      <c r="F525" s="131">
        <v>30</v>
      </c>
      <c r="G525" s="132">
        <v>62</v>
      </c>
      <c r="H525" s="39" t="s">
        <v>293</v>
      </c>
      <c r="I525" s="1"/>
    </row>
    <row r="526" spans="1:9" ht="18.75" x14ac:dyDescent="0.3">
      <c r="A526" s="1"/>
      <c r="B526" s="1"/>
      <c r="C526" s="50" t="s">
        <v>315</v>
      </c>
      <c r="D526" s="130" t="s">
        <v>519</v>
      </c>
      <c r="E526" s="46" t="s">
        <v>292</v>
      </c>
      <c r="F526" s="131">
        <v>31</v>
      </c>
      <c r="G526" s="132">
        <v>70</v>
      </c>
      <c r="H526" s="81" t="s">
        <v>293</v>
      </c>
      <c r="I526" s="1"/>
    </row>
    <row r="527" spans="1:9" ht="18.75" x14ac:dyDescent="0.3">
      <c r="A527" s="1"/>
      <c r="B527" s="1"/>
      <c r="C527" s="50" t="s">
        <v>316</v>
      </c>
      <c r="D527" s="127" t="s">
        <v>519</v>
      </c>
      <c r="E527" s="46" t="s">
        <v>292</v>
      </c>
      <c r="F527" s="131">
        <v>32</v>
      </c>
      <c r="G527" s="132">
        <v>76</v>
      </c>
      <c r="H527" s="39" t="s">
        <v>293</v>
      </c>
      <c r="I527" s="1"/>
    </row>
    <row r="528" spans="1:9" ht="18.75" x14ac:dyDescent="0.3">
      <c r="A528" s="1"/>
      <c r="B528" s="1"/>
      <c r="C528" s="50" t="s">
        <v>317</v>
      </c>
      <c r="D528" s="130" t="s">
        <v>519</v>
      </c>
      <c r="E528" s="46" t="s">
        <v>292</v>
      </c>
      <c r="F528" s="131">
        <v>33</v>
      </c>
      <c r="G528" s="132">
        <v>80</v>
      </c>
      <c r="H528" s="81" t="s">
        <v>293</v>
      </c>
      <c r="I528" s="1"/>
    </row>
    <row r="529" spans="1:9" ht="18.75" x14ac:dyDescent="0.3">
      <c r="A529" s="1"/>
      <c r="B529" s="1"/>
      <c r="C529" s="50" t="s">
        <v>318</v>
      </c>
      <c r="D529" s="127" t="s">
        <v>519</v>
      </c>
      <c r="E529" s="46" t="s">
        <v>292</v>
      </c>
      <c r="F529" s="131">
        <v>34</v>
      </c>
      <c r="G529" s="132">
        <v>88</v>
      </c>
      <c r="H529" s="39" t="s">
        <v>293</v>
      </c>
      <c r="I529" s="1"/>
    </row>
    <row r="530" spans="1:9" ht="18.75" x14ac:dyDescent="0.3">
      <c r="A530" s="1"/>
      <c r="B530" s="1"/>
      <c r="C530" s="50" t="s">
        <v>319</v>
      </c>
      <c r="D530" s="130" t="s">
        <v>519</v>
      </c>
      <c r="E530" s="46" t="s">
        <v>292</v>
      </c>
      <c r="F530" s="131">
        <v>35</v>
      </c>
      <c r="G530" s="132">
        <v>95</v>
      </c>
      <c r="H530" s="81" t="s">
        <v>293</v>
      </c>
      <c r="I530" s="1"/>
    </row>
    <row r="531" spans="1:9" ht="18.75" x14ac:dyDescent="0.3">
      <c r="A531" s="1"/>
      <c r="B531" s="1"/>
      <c r="C531" s="53"/>
      <c r="D531" s="69"/>
      <c r="E531" s="83"/>
      <c r="F531" s="84"/>
      <c r="G531" s="84"/>
      <c r="H531" s="64"/>
      <c r="I531" s="1"/>
    </row>
    <row r="532" spans="1:9" x14ac:dyDescent="0.25">
      <c r="A532" s="1"/>
      <c r="B532" s="1"/>
      <c r="C532" s="31"/>
      <c r="D532" s="31"/>
      <c r="E532" s="31"/>
      <c r="F532" s="31"/>
      <c r="G532" s="31"/>
      <c r="H532" s="31"/>
      <c r="I532" s="1"/>
    </row>
    <row r="533" spans="1:9" x14ac:dyDescent="0.25">
      <c r="A533" s="1"/>
      <c r="B533" s="1"/>
      <c r="C533" s="31"/>
      <c r="D533" s="31"/>
      <c r="E533" s="31"/>
      <c r="F533" s="31"/>
      <c r="G533" s="31"/>
      <c r="H533" s="31"/>
      <c r="I533" s="1"/>
    </row>
    <row r="534" spans="1:9" x14ac:dyDescent="0.25">
      <c r="A534" s="1"/>
      <c r="B534" s="1"/>
      <c r="C534" s="31"/>
      <c r="D534" s="31"/>
      <c r="E534" s="31"/>
      <c r="F534" s="31"/>
      <c r="G534" s="31"/>
      <c r="H534" s="31"/>
      <c r="I534" s="1"/>
    </row>
    <row r="535" spans="1:9" x14ac:dyDescent="0.25">
      <c r="A535" s="1"/>
      <c r="B535" s="1"/>
      <c r="C535" s="31"/>
      <c r="D535" s="31"/>
      <c r="E535" s="31"/>
      <c r="F535" s="31"/>
      <c r="G535" s="31"/>
      <c r="H535" s="31"/>
      <c r="I535" s="1"/>
    </row>
    <row r="536" spans="1:9" x14ac:dyDescent="0.25">
      <c r="A536" s="1"/>
      <c r="B536" s="1"/>
      <c r="C536" s="31"/>
      <c r="D536" s="31"/>
      <c r="E536" s="31"/>
      <c r="F536" s="31"/>
      <c r="G536" s="31"/>
      <c r="H536" s="31"/>
      <c r="I536" s="1"/>
    </row>
    <row r="537" spans="1:9" x14ac:dyDescent="0.25">
      <c r="A537" s="1"/>
      <c r="B537" s="1"/>
      <c r="C537" s="31"/>
      <c r="D537" s="31"/>
      <c r="E537" s="31"/>
      <c r="F537" s="31"/>
      <c r="G537" s="31"/>
      <c r="H537" s="31"/>
      <c r="I537" s="1"/>
    </row>
    <row r="538" spans="1:9" x14ac:dyDescent="0.25">
      <c r="A538" s="1"/>
      <c r="B538" s="1"/>
      <c r="C538" s="31"/>
      <c r="D538" s="31"/>
      <c r="E538" s="31"/>
      <c r="F538" s="31"/>
      <c r="G538" s="31"/>
      <c r="H538" s="31"/>
      <c r="I538" s="1"/>
    </row>
    <row r="539" spans="1:9" x14ac:dyDescent="0.25">
      <c r="A539" s="1"/>
      <c r="B539" s="1"/>
      <c r="C539" s="31"/>
      <c r="D539" s="31"/>
      <c r="E539" s="31"/>
      <c r="F539" s="31"/>
      <c r="G539" s="31"/>
      <c r="H539" s="31"/>
      <c r="I539" s="1"/>
    </row>
    <row r="540" spans="1:9" x14ac:dyDescent="0.25">
      <c r="A540" s="1"/>
      <c r="B540" s="1"/>
      <c r="C540" s="31"/>
      <c r="D540" s="31"/>
      <c r="E540" s="31"/>
      <c r="F540" s="31"/>
      <c r="G540" s="31"/>
      <c r="H540" s="31"/>
      <c r="I540" s="1"/>
    </row>
    <row r="541" spans="1:9" x14ac:dyDescent="0.25">
      <c r="A541" s="1"/>
      <c r="B541" s="1"/>
      <c r="C541" s="31"/>
      <c r="D541" s="31"/>
      <c r="E541" s="31"/>
      <c r="F541" s="31"/>
      <c r="G541" s="31"/>
      <c r="H541" s="31"/>
      <c r="I541" s="1"/>
    </row>
    <row r="542" spans="1:9" x14ac:dyDescent="0.25">
      <c r="A542" s="1"/>
      <c r="B542" s="1"/>
      <c r="C542" s="31"/>
      <c r="D542" s="31"/>
      <c r="E542" s="31"/>
      <c r="F542" s="31"/>
      <c r="G542" s="31"/>
      <c r="H542" s="31"/>
      <c r="I542" s="1"/>
    </row>
    <row r="543" spans="1:9" x14ac:dyDescent="0.25">
      <c r="A543" s="1"/>
      <c r="B543" s="1"/>
      <c r="C543" s="31"/>
      <c r="D543" s="31"/>
      <c r="E543" s="31"/>
      <c r="F543" s="31"/>
      <c r="G543" s="31"/>
      <c r="H543" s="31"/>
      <c r="I543" s="1"/>
    </row>
    <row r="544" spans="1:9" x14ac:dyDescent="0.25">
      <c r="A544" s="1"/>
      <c r="B544" s="1"/>
      <c r="C544" s="31"/>
      <c r="D544" s="31"/>
      <c r="E544" s="31"/>
      <c r="F544" s="31"/>
      <c r="G544" s="31"/>
      <c r="H544" s="31"/>
      <c r="I544" s="1"/>
    </row>
    <row r="545" spans="1:9" ht="15.75" x14ac:dyDescent="0.25">
      <c r="A545" s="1"/>
      <c r="B545" s="1"/>
      <c r="C545" s="31"/>
      <c r="D545" s="31"/>
      <c r="E545" s="31"/>
      <c r="F545" s="31"/>
      <c r="G545" s="43" t="s">
        <v>150</v>
      </c>
      <c r="H545" s="31"/>
      <c r="I545" s="1"/>
    </row>
    <row r="546" spans="1:9" ht="18.75" x14ac:dyDescent="0.3">
      <c r="A546" s="1"/>
      <c r="B546" s="1"/>
      <c r="C546" s="42" t="s">
        <v>0</v>
      </c>
      <c r="D546" s="33" t="s">
        <v>1</v>
      </c>
      <c r="E546" s="30" t="s">
        <v>26</v>
      </c>
      <c r="F546" s="5" t="s">
        <v>2</v>
      </c>
      <c r="G546" s="57" t="s">
        <v>320</v>
      </c>
      <c r="H546" s="16" t="s">
        <v>4</v>
      </c>
      <c r="I546" s="1"/>
    </row>
    <row r="547" spans="1:9" ht="18.75" x14ac:dyDescent="0.3">
      <c r="A547" s="1"/>
      <c r="B547" s="1"/>
      <c r="C547" s="50" t="s">
        <v>321</v>
      </c>
      <c r="D547" s="130" t="s">
        <v>519</v>
      </c>
      <c r="E547" s="46" t="s">
        <v>183</v>
      </c>
      <c r="F547" s="28">
        <v>12</v>
      </c>
      <c r="G547" s="29">
        <v>2</v>
      </c>
      <c r="H547" s="39" t="s">
        <v>293</v>
      </c>
      <c r="I547" s="1"/>
    </row>
    <row r="548" spans="1:9" ht="18.75" x14ac:dyDescent="0.3">
      <c r="A548" s="1"/>
      <c r="B548" s="1"/>
      <c r="C548" s="50" t="s">
        <v>322</v>
      </c>
      <c r="D548" s="127" t="s">
        <v>519</v>
      </c>
      <c r="E548" s="46" t="s">
        <v>183</v>
      </c>
      <c r="F548" s="28">
        <v>13</v>
      </c>
      <c r="G548" s="29">
        <v>2</v>
      </c>
      <c r="H548" s="39" t="s">
        <v>293</v>
      </c>
      <c r="I548" s="1"/>
    </row>
    <row r="549" spans="1:9" ht="18.75" x14ac:dyDescent="0.3">
      <c r="A549" s="1"/>
      <c r="B549" s="1"/>
      <c r="C549" s="50" t="s">
        <v>323</v>
      </c>
      <c r="D549" s="130" t="s">
        <v>519</v>
      </c>
      <c r="E549" s="46" t="s">
        <v>183</v>
      </c>
      <c r="F549" s="28">
        <v>14</v>
      </c>
      <c r="G549" s="29">
        <v>2</v>
      </c>
      <c r="H549" s="39" t="s">
        <v>293</v>
      </c>
      <c r="I549" s="1"/>
    </row>
    <row r="550" spans="1:9" ht="18.75" x14ac:dyDescent="0.3">
      <c r="A550" s="1"/>
      <c r="B550" s="1"/>
      <c r="C550" s="50" t="s">
        <v>324</v>
      </c>
      <c r="D550" s="127" t="s">
        <v>519</v>
      </c>
      <c r="E550" s="46" t="s">
        <v>183</v>
      </c>
      <c r="F550" s="28">
        <v>15</v>
      </c>
      <c r="G550" s="29">
        <v>5</v>
      </c>
      <c r="H550" s="39" t="s">
        <v>293</v>
      </c>
      <c r="I550" s="1"/>
    </row>
    <row r="551" spans="1:9" ht="18.75" x14ac:dyDescent="0.3">
      <c r="A551" s="1"/>
      <c r="B551" s="1"/>
      <c r="C551" s="50" t="s">
        <v>325</v>
      </c>
      <c r="D551" s="130" t="s">
        <v>519</v>
      </c>
      <c r="E551" s="46" t="s">
        <v>183</v>
      </c>
      <c r="F551" s="28">
        <v>16</v>
      </c>
      <c r="G551" s="29">
        <v>5</v>
      </c>
      <c r="H551" s="39" t="s">
        <v>293</v>
      </c>
      <c r="I551" s="1"/>
    </row>
    <row r="552" spans="1:9" ht="18.75" x14ac:dyDescent="0.3">
      <c r="A552" s="1"/>
      <c r="B552" s="1"/>
      <c r="C552" s="50" t="s">
        <v>326</v>
      </c>
      <c r="D552" s="127" t="s">
        <v>519</v>
      </c>
      <c r="E552" s="46" t="s">
        <v>183</v>
      </c>
      <c r="F552" s="28">
        <v>17</v>
      </c>
      <c r="G552" s="29">
        <v>7</v>
      </c>
      <c r="H552" s="39" t="s">
        <v>293</v>
      </c>
      <c r="I552" s="1"/>
    </row>
    <row r="553" spans="1:9" ht="18.75" x14ac:dyDescent="0.3">
      <c r="A553" s="1"/>
      <c r="B553" s="1"/>
      <c r="C553" s="50" t="s">
        <v>327</v>
      </c>
      <c r="D553" s="130" t="s">
        <v>519</v>
      </c>
      <c r="E553" s="46" t="s">
        <v>183</v>
      </c>
      <c r="F553" s="28">
        <v>18</v>
      </c>
      <c r="G553" s="29">
        <v>8</v>
      </c>
      <c r="H553" s="39" t="s">
        <v>293</v>
      </c>
      <c r="I553" s="1"/>
    </row>
    <row r="554" spans="1:9" ht="18.75" x14ac:dyDescent="0.3">
      <c r="A554" s="1"/>
      <c r="B554" s="1"/>
      <c r="C554" s="50" t="s">
        <v>328</v>
      </c>
      <c r="D554" s="127" t="s">
        <v>519</v>
      </c>
      <c r="E554" s="46" t="s">
        <v>183</v>
      </c>
      <c r="F554" s="28">
        <v>19</v>
      </c>
      <c r="G554" s="29">
        <v>9</v>
      </c>
      <c r="H554" s="39" t="s">
        <v>293</v>
      </c>
      <c r="I554" s="1"/>
    </row>
    <row r="555" spans="1:9" ht="18.75" x14ac:dyDescent="0.3">
      <c r="A555" s="1"/>
      <c r="B555" s="1"/>
      <c r="C555" s="50" t="s">
        <v>329</v>
      </c>
      <c r="D555" s="130" t="s">
        <v>519</v>
      </c>
      <c r="E555" s="46" t="s">
        <v>183</v>
      </c>
      <c r="F555" s="28">
        <v>20</v>
      </c>
      <c r="G555" s="29">
        <v>11</v>
      </c>
      <c r="H555" s="39" t="s">
        <v>293</v>
      </c>
      <c r="I555" s="1"/>
    </row>
    <row r="556" spans="1:9" ht="18.75" x14ac:dyDescent="0.3">
      <c r="A556" s="1"/>
      <c r="B556" s="1"/>
      <c r="C556" s="50" t="s">
        <v>330</v>
      </c>
      <c r="D556" s="127" t="s">
        <v>519</v>
      </c>
      <c r="E556" s="46" t="s">
        <v>183</v>
      </c>
      <c r="F556" s="28">
        <v>21</v>
      </c>
      <c r="G556" s="29">
        <v>12</v>
      </c>
      <c r="H556" s="39" t="s">
        <v>293</v>
      </c>
      <c r="I556" s="1"/>
    </row>
    <row r="557" spans="1:9" ht="18.75" x14ac:dyDescent="0.3">
      <c r="A557" s="1"/>
      <c r="B557" s="1"/>
      <c r="C557" s="50" t="s">
        <v>331</v>
      </c>
      <c r="D557" s="130" t="s">
        <v>519</v>
      </c>
      <c r="E557" s="46" t="s">
        <v>183</v>
      </c>
      <c r="F557" s="28">
        <v>22</v>
      </c>
      <c r="G557" s="29">
        <v>13</v>
      </c>
      <c r="H557" s="39" t="s">
        <v>293</v>
      </c>
      <c r="I557" s="1"/>
    </row>
    <row r="558" spans="1:9" ht="18.75" x14ac:dyDescent="0.3">
      <c r="A558" s="1"/>
      <c r="B558" s="1"/>
      <c r="C558" s="50" t="s">
        <v>332</v>
      </c>
      <c r="D558" s="127" t="s">
        <v>519</v>
      </c>
      <c r="E558" s="46" t="s">
        <v>183</v>
      </c>
      <c r="F558" s="28">
        <v>23</v>
      </c>
      <c r="G558" s="29">
        <v>16</v>
      </c>
      <c r="H558" s="39" t="s">
        <v>293</v>
      </c>
      <c r="I558" s="1"/>
    </row>
    <row r="559" spans="1:9" ht="18.75" x14ac:dyDescent="0.3">
      <c r="A559" s="1"/>
      <c r="B559" s="1"/>
      <c r="C559" s="50" t="s">
        <v>333</v>
      </c>
      <c r="D559" s="130" t="s">
        <v>519</v>
      </c>
      <c r="E559" s="46" t="s">
        <v>183</v>
      </c>
      <c r="F559" s="28">
        <v>24</v>
      </c>
      <c r="G559" s="29">
        <v>19</v>
      </c>
      <c r="H559" s="39" t="s">
        <v>293</v>
      </c>
      <c r="I559" s="1"/>
    </row>
    <row r="560" spans="1:9" ht="18.75" x14ac:dyDescent="0.3">
      <c r="A560" s="1"/>
      <c r="B560" s="1"/>
      <c r="C560" s="50" t="s">
        <v>334</v>
      </c>
      <c r="D560" s="127" t="s">
        <v>519</v>
      </c>
      <c r="E560" s="46" t="s">
        <v>183</v>
      </c>
      <c r="F560" s="28">
        <v>25</v>
      </c>
      <c r="G560" s="29">
        <v>21</v>
      </c>
      <c r="H560" s="39" t="s">
        <v>293</v>
      </c>
      <c r="I560" s="1"/>
    </row>
    <row r="561" spans="1:9" ht="18.75" x14ac:dyDescent="0.3">
      <c r="A561" s="1"/>
      <c r="B561" s="1"/>
      <c r="C561" s="50" t="s">
        <v>335</v>
      </c>
      <c r="D561" s="130" t="s">
        <v>519</v>
      </c>
      <c r="E561" s="46" t="s">
        <v>183</v>
      </c>
      <c r="F561" s="28">
        <v>26</v>
      </c>
      <c r="G561" s="29">
        <v>23</v>
      </c>
      <c r="H561" s="39" t="s">
        <v>293</v>
      </c>
      <c r="I561" s="1"/>
    </row>
    <row r="562" spans="1:9" ht="18.75" x14ac:dyDescent="0.3">
      <c r="A562" s="1"/>
      <c r="B562" s="1"/>
      <c r="C562" s="50" t="s">
        <v>336</v>
      </c>
      <c r="D562" s="127" t="s">
        <v>519</v>
      </c>
      <c r="E562" s="46" t="s">
        <v>183</v>
      </c>
      <c r="F562" s="28">
        <v>27</v>
      </c>
      <c r="G562" s="29">
        <v>26</v>
      </c>
      <c r="H562" s="39" t="s">
        <v>293</v>
      </c>
      <c r="I562" s="1"/>
    </row>
    <row r="563" spans="1:9" ht="18.75" x14ac:dyDescent="0.3">
      <c r="A563" s="1"/>
      <c r="B563" s="1"/>
      <c r="C563" s="50" t="s">
        <v>337</v>
      </c>
      <c r="D563" s="130" t="s">
        <v>519</v>
      </c>
      <c r="E563" s="46" t="s">
        <v>183</v>
      </c>
      <c r="F563" s="28">
        <v>28</v>
      </c>
      <c r="G563" s="29">
        <v>28</v>
      </c>
      <c r="H563" s="39" t="s">
        <v>293</v>
      </c>
      <c r="I563" s="1"/>
    </row>
    <row r="564" spans="1:9" ht="18.75" x14ac:dyDescent="0.3">
      <c r="A564" s="1"/>
      <c r="B564" s="1"/>
      <c r="C564" s="50" t="s">
        <v>338</v>
      </c>
      <c r="D564" s="127" t="s">
        <v>519</v>
      </c>
      <c r="E564" s="46" t="s">
        <v>183</v>
      </c>
      <c r="F564" s="28">
        <v>29</v>
      </c>
      <c r="G564" s="29">
        <v>30</v>
      </c>
      <c r="H564" s="39" t="s">
        <v>293</v>
      </c>
      <c r="I564" s="1"/>
    </row>
    <row r="565" spans="1:9" ht="18.75" x14ac:dyDescent="0.3">
      <c r="A565" s="1"/>
      <c r="B565" s="1"/>
      <c r="C565" s="50" t="s">
        <v>339</v>
      </c>
      <c r="D565" s="130" t="s">
        <v>519</v>
      </c>
      <c r="E565" s="46" t="s">
        <v>183</v>
      </c>
      <c r="F565" s="28">
        <v>30</v>
      </c>
      <c r="G565" s="29">
        <v>32</v>
      </c>
      <c r="H565" s="39" t="s">
        <v>293</v>
      </c>
      <c r="I565" s="1"/>
    </row>
    <row r="566" spans="1:9" ht="18.75" x14ac:dyDescent="0.3">
      <c r="A566" s="1"/>
      <c r="B566" s="1"/>
      <c r="C566" s="50" t="s">
        <v>340</v>
      </c>
      <c r="D566" s="127" t="s">
        <v>519</v>
      </c>
      <c r="E566" s="46" t="s">
        <v>183</v>
      </c>
      <c r="F566" s="28">
        <v>31</v>
      </c>
      <c r="G566" s="29">
        <v>42</v>
      </c>
      <c r="H566" s="39" t="s">
        <v>293</v>
      </c>
      <c r="I566" s="1"/>
    </row>
    <row r="567" spans="1:9" ht="18.75" x14ac:dyDescent="0.3">
      <c r="A567" s="1"/>
      <c r="B567" s="1"/>
      <c r="C567" s="50" t="s">
        <v>341</v>
      </c>
      <c r="D567" s="130" t="s">
        <v>519</v>
      </c>
      <c r="E567" s="46" t="s">
        <v>183</v>
      </c>
      <c r="F567" s="28">
        <v>32</v>
      </c>
      <c r="G567" s="29">
        <v>46</v>
      </c>
      <c r="H567" s="39" t="s">
        <v>293</v>
      </c>
      <c r="I567" s="1"/>
    </row>
    <row r="568" spans="1:9" ht="18.75" x14ac:dyDescent="0.3">
      <c r="A568" s="1"/>
      <c r="B568" s="1"/>
      <c r="C568" s="50" t="s">
        <v>342</v>
      </c>
      <c r="D568" s="127" t="s">
        <v>519</v>
      </c>
      <c r="E568" s="46" t="s">
        <v>183</v>
      </c>
      <c r="F568" s="28">
        <v>33</v>
      </c>
      <c r="G568" s="29">
        <v>50</v>
      </c>
      <c r="H568" s="39" t="s">
        <v>293</v>
      </c>
      <c r="I568" s="1"/>
    </row>
    <row r="569" spans="1:9" ht="18.75" x14ac:dyDescent="0.3">
      <c r="A569" s="1"/>
      <c r="B569" s="1"/>
      <c r="C569" s="50" t="s">
        <v>343</v>
      </c>
      <c r="D569" s="130" t="s">
        <v>519</v>
      </c>
      <c r="E569" s="46" t="s">
        <v>183</v>
      </c>
      <c r="F569" s="28">
        <v>34</v>
      </c>
      <c r="G569" s="29">
        <v>53</v>
      </c>
      <c r="H569" s="39" t="s">
        <v>293</v>
      </c>
      <c r="I569" s="1"/>
    </row>
    <row r="570" spans="1:9" ht="18.75" x14ac:dyDescent="0.3">
      <c r="A570" s="1"/>
      <c r="B570" s="1"/>
      <c r="C570" s="50" t="s">
        <v>344</v>
      </c>
      <c r="D570" s="127" t="s">
        <v>519</v>
      </c>
      <c r="E570" s="46" t="s">
        <v>183</v>
      </c>
      <c r="F570" s="28">
        <v>35</v>
      </c>
      <c r="G570" s="29">
        <v>63</v>
      </c>
      <c r="H570" s="39" t="s">
        <v>293</v>
      </c>
      <c r="I570" s="1"/>
    </row>
    <row r="571" spans="1:9" ht="18.75" x14ac:dyDescent="0.3">
      <c r="A571" s="1"/>
      <c r="B571" s="1"/>
      <c r="C571" s="53"/>
      <c r="D571" s="69"/>
      <c r="E571" s="83"/>
      <c r="F571" s="84"/>
      <c r="G571" s="86"/>
      <c r="H571" s="64"/>
      <c r="I571" s="1"/>
    </row>
    <row r="572" spans="1:9" x14ac:dyDescent="0.25">
      <c r="A572" s="1"/>
      <c r="B572" s="1"/>
      <c r="C572" s="31"/>
      <c r="D572" s="31"/>
      <c r="E572" s="31"/>
      <c r="F572" s="31"/>
      <c r="G572" s="31"/>
      <c r="H572" s="31"/>
      <c r="I572" s="1"/>
    </row>
    <row r="573" spans="1:9" x14ac:dyDescent="0.25">
      <c r="A573" s="1"/>
      <c r="B573" s="1"/>
      <c r="C573" s="31"/>
      <c r="D573" s="31"/>
      <c r="E573" s="31"/>
      <c r="F573" s="31"/>
      <c r="G573" s="31"/>
      <c r="H573" s="31"/>
      <c r="I573" s="1"/>
    </row>
    <row r="574" spans="1:9" x14ac:dyDescent="0.25">
      <c r="A574" s="1"/>
      <c r="B574" s="1"/>
      <c r="C574" s="31"/>
      <c r="D574" s="31"/>
      <c r="E574" s="31"/>
      <c r="F574" s="31"/>
      <c r="G574" s="31"/>
      <c r="H574" s="31"/>
      <c r="I574" s="1"/>
    </row>
    <row r="575" spans="1:9" x14ac:dyDescent="0.25">
      <c r="A575" s="1"/>
      <c r="B575" s="1"/>
      <c r="C575" s="31"/>
      <c r="D575" s="31"/>
      <c r="E575" s="31"/>
      <c r="F575" s="31"/>
      <c r="G575" s="31"/>
      <c r="H575" s="31"/>
      <c r="I575" s="1"/>
    </row>
    <row r="576" spans="1:9" x14ac:dyDescent="0.25">
      <c r="A576" s="1"/>
      <c r="B576" s="1"/>
      <c r="C576" s="31"/>
      <c r="D576" s="31"/>
      <c r="E576" s="31"/>
      <c r="F576" s="31"/>
      <c r="G576" s="31"/>
      <c r="H576" s="31"/>
      <c r="I576" s="1"/>
    </row>
    <row r="577" spans="1:9" x14ac:dyDescent="0.25">
      <c r="A577" s="1"/>
      <c r="B577" s="1"/>
      <c r="C577" s="31"/>
      <c r="D577" s="31"/>
      <c r="E577" s="31"/>
      <c r="F577" s="31"/>
      <c r="G577" s="31"/>
      <c r="H577" s="31"/>
      <c r="I577" s="1"/>
    </row>
    <row r="578" spans="1:9" x14ac:dyDescent="0.25">
      <c r="A578" s="1"/>
      <c r="B578" s="1"/>
      <c r="C578" s="31"/>
      <c r="D578" s="31"/>
      <c r="E578" s="31"/>
      <c r="F578" s="31"/>
      <c r="G578" s="31"/>
      <c r="H578" s="31"/>
      <c r="I578" s="1"/>
    </row>
    <row r="579" spans="1:9" x14ac:dyDescent="0.25">
      <c r="A579" s="1"/>
      <c r="B579" s="1"/>
      <c r="C579" s="31"/>
      <c r="D579" s="31"/>
      <c r="E579" s="31"/>
      <c r="F579" s="31"/>
      <c r="G579" s="31"/>
      <c r="H579" s="31"/>
      <c r="I579" s="1"/>
    </row>
    <row r="580" spans="1:9" x14ac:dyDescent="0.25">
      <c r="A580" s="1"/>
      <c r="B580" s="1"/>
      <c r="C580" s="31"/>
      <c r="D580" s="31"/>
      <c r="E580" s="31"/>
      <c r="F580" s="31"/>
      <c r="G580" s="31"/>
      <c r="H580" s="31"/>
      <c r="I580" s="1"/>
    </row>
    <row r="581" spans="1:9" x14ac:dyDescent="0.25">
      <c r="A581" s="1"/>
      <c r="B581" s="1"/>
      <c r="C581" s="31"/>
      <c r="D581" s="31"/>
      <c r="E581" s="31"/>
      <c r="F581" s="31"/>
      <c r="G581" s="31"/>
      <c r="H581" s="31"/>
      <c r="I581" s="1"/>
    </row>
    <row r="582" spans="1:9" x14ac:dyDescent="0.25">
      <c r="A582" s="1"/>
      <c r="B582" s="1"/>
      <c r="C582" s="31"/>
      <c r="D582" s="31"/>
      <c r="E582" s="31"/>
      <c r="F582" s="31"/>
      <c r="G582" s="31"/>
      <c r="H582" s="31"/>
      <c r="I582" s="1"/>
    </row>
    <row r="583" spans="1:9" x14ac:dyDescent="0.25">
      <c r="A583" s="1"/>
      <c r="B583" s="1"/>
      <c r="C583" s="31"/>
      <c r="D583" s="31"/>
      <c r="E583" s="31"/>
      <c r="F583" s="31"/>
      <c r="G583" s="31"/>
      <c r="H583" s="31"/>
      <c r="I583" s="1"/>
    </row>
    <row r="584" spans="1:9" ht="15.75" x14ac:dyDescent="0.25">
      <c r="A584" s="1"/>
      <c r="B584" s="1"/>
      <c r="C584" s="31"/>
      <c r="D584" s="31"/>
      <c r="E584" s="31"/>
      <c r="F584" s="31"/>
      <c r="G584" s="43" t="s">
        <v>150</v>
      </c>
      <c r="H584" s="31"/>
      <c r="I584" s="1"/>
    </row>
    <row r="585" spans="1:9" ht="18.75" x14ac:dyDescent="0.3">
      <c r="A585" s="1"/>
      <c r="B585" s="1"/>
      <c r="C585" s="42" t="s">
        <v>0</v>
      </c>
      <c r="D585" s="33" t="s">
        <v>1</v>
      </c>
      <c r="E585" s="30" t="s">
        <v>26</v>
      </c>
      <c r="F585" s="5" t="s">
        <v>2</v>
      </c>
      <c r="G585" s="52" t="s">
        <v>345</v>
      </c>
      <c r="H585" s="16" t="s">
        <v>4</v>
      </c>
      <c r="I585" s="1"/>
    </row>
    <row r="586" spans="1:9" ht="18.75" x14ac:dyDescent="0.3">
      <c r="A586" s="1"/>
      <c r="B586" s="1"/>
      <c r="C586" s="50" t="s">
        <v>346</v>
      </c>
      <c r="D586" s="130" t="s">
        <v>519</v>
      </c>
      <c r="E586" s="46" t="s">
        <v>212</v>
      </c>
      <c r="F586" s="28">
        <v>20</v>
      </c>
      <c r="G586" s="29">
        <v>7</v>
      </c>
      <c r="H586" s="81" t="s">
        <v>293</v>
      </c>
      <c r="I586" s="1"/>
    </row>
    <row r="587" spans="1:9" ht="18.75" x14ac:dyDescent="0.3">
      <c r="A587" s="1"/>
      <c r="B587" s="1"/>
      <c r="C587" s="50" t="s">
        <v>347</v>
      </c>
      <c r="D587" s="127" t="s">
        <v>519</v>
      </c>
      <c r="E587" s="46" t="s">
        <v>212</v>
      </c>
      <c r="F587" s="28">
        <v>21</v>
      </c>
      <c r="G587" s="29">
        <v>9</v>
      </c>
      <c r="H587" s="39" t="s">
        <v>293</v>
      </c>
      <c r="I587" s="1"/>
    </row>
    <row r="588" spans="1:9" ht="18.75" x14ac:dyDescent="0.3">
      <c r="A588" s="1"/>
      <c r="B588" s="1"/>
      <c r="C588" s="50" t="s">
        <v>348</v>
      </c>
      <c r="D588" s="130" t="s">
        <v>519</v>
      </c>
      <c r="E588" s="46" t="s">
        <v>212</v>
      </c>
      <c r="F588" s="28">
        <v>22</v>
      </c>
      <c r="G588" s="29">
        <v>10</v>
      </c>
      <c r="H588" s="81" t="s">
        <v>293</v>
      </c>
      <c r="I588" s="1"/>
    </row>
    <row r="589" spans="1:9" ht="18.75" x14ac:dyDescent="0.3">
      <c r="A589" s="1"/>
      <c r="B589" s="1"/>
      <c r="C589" s="50" t="s">
        <v>349</v>
      </c>
      <c r="D589" s="127" t="s">
        <v>519</v>
      </c>
      <c r="E589" s="46" t="s">
        <v>212</v>
      </c>
      <c r="F589" s="28">
        <v>23</v>
      </c>
      <c r="G589" s="29">
        <v>11</v>
      </c>
      <c r="H589" s="39" t="s">
        <v>293</v>
      </c>
      <c r="I589" s="1"/>
    </row>
    <row r="590" spans="1:9" ht="18.75" x14ac:dyDescent="0.3">
      <c r="A590" s="1"/>
      <c r="B590" s="1"/>
      <c r="C590" s="50" t="s">
        <v>350</v>
      </c>
      <c r="D590" s="130" t="s">
        <v>519</v>
      </c>
      <c r="E590" s="46" t="s">
        <v>212</v>
      </c>
      <c r="F590" s="28">
        <v>24</v>
      </c>
      <c r="G590" s="29">
        <v>12</v>
      </c>
      <c r="H590" s="81" t="s">
        <v>293</v>
      </c>
      <c r="I590" s="1"/>
    </row>
    <row r="591" spans="1:9" ht="18.75" x14ac:dyDescent="0.3">
      <c r="A591" s="1"/>
      <c r="B591" s="1"/>
      <c r="C591" s="50" t="s">
        <v>351</v>
      </c>
      <c r="D591" s="127" t="s">
        <v>519</v>
      </c>
      <c r="E591" s="46" t="s">
        <v>212</v>
      </c>
      <c r="F591" s="28">
        <v>25</v>
      </c>
      <c r="G591" s="29">
        <v>13</v>
      </c>
      <c r="H591" s="39" t="s">
        <v>293</v>
      </c>
      <c r="I591" s="1"/>
    </row>
    <row r="592" spans="1:9" ht="18.75" x14ac:dyDescent="0.3">
      <c r="A592" s="1"/>
      <c r="B592" s="1"/>
      <c r="C592" s="50" t="s">
        <v>352</v>
      </c>
      <c r="D592" s="130" t="s">
        <v>519</v>
      </c>
      <c r="E592" s="46" t="s">
        <v>212</v>
      </c>
      <c r="F592" s="28">
        <v>26</v>
      </c>
      <c r="G592" s="29">
        <v>13</v>
      </c>
      <c r="H592" s="81" t="s">
        <v>293</v>
      </c>
      <c r="I592" s="1"/>
    </row>
    <row r="593" spans="1:9" ht="18.75" x14ac:dyDescent="0.3">
      <c r="A593" s="1"/>
      <c r="B593" s="1"/>
      <c r="C593" s="50" t="s">
        <v>353</v>
      </c>
      <c r="D593" s="127" t="s">
        <v>519</v>
      </c>
      <c r="E593" s="46" t="s">
        <v>212</v>
      </c>
      <c r="F593" s="28">
        <v>27</v>
      </c>
      <c r="G593" s="29">
        <v>18</v>
      </c>
      <c r="H593" s="39" t="s">
        <v>293</v>
      </c>
      <c r="I593" s="1"/>
    </row>
    <row r="594" spans="1:9" ht="18.75" x14ac:dyDescent="0.3">
      <c r="A594" s="1"/>
      <c r="B594" s="1"/>
      <c r="C594" s="50" t="s">
        <v>354</v>
      </c>
      <c r="D594" s="130" t="s">
        <v>519</v>
      </c>
      <c r="E594" s="46" t="s">
        <v>212</v>
      </c>
      <c r="F594" s="28">
        <v>28</v>
      </c>
      <c r="G594" s="29">
        <v>20</v>
      </c>
      <c r="H594" s="81" t="s">
        <v>293</v>
      </c>
      <c r="I594" s="1"/>
    </row>
    <row r="595" spans="1:9" ht="18.75" x14ac:dyDescent="0.3">
      <c r="A595" s="1"/>
      <c r="B595" s="1"/>
      <c r="C595" s="50" t="s">
        <v>355</v>
      </c>
      <c r="D595" s="127" t="s">
        <v>519</v>
      </c>
      <c r="E595" s="46" t="s">
        <v>212</v>
      </c>
      <c r="F595" s="28">
        <v>29</v>
      </c>
      <c r="G595" s="29">
        <v>26</v>
      </c>
      <c r="H595" s="39" t="s">
        <v>293</v>
      </c>
      <c r="I595" s="1"/>
    </row>
    <row r="596" spans="1:9" ht="18.75" x14ac:dyDescent="0.3">
      <c r="A596" s="1"/>
      <c r="B596" s="1"/>
      <c r="C596" s="50" t="s">
        <v>356</v>
      </c>
      <c r="D596" s="130" t="s">
        <v>519</v>
      </c>
      <c r="E596" s="46" t="s">
        <v>212</v>
      </c>
      <c r="F596" s="28">
        <v>30</v>
      </c>
      <c r="G596" s="29">
        <v>28</v>
      </c>
      <c r="H596" s="81" t="s">
        <v>293</v>
      </c>
      <c r="I596" s="1"/>
    </row>
    <row r="597" spans="1:9" ht="18.75" x14ac:dyDescent="0.3">
      <c r="A597" s="1"/>
      <c r="B597" s="1"/>
      <c r="C597" s="50" t="s">
        <v>357</v>
      </c>
      <c r="D597" s="127" t="s">
        <v>519</v>
      </c>
      <c r="E597" s="46" t="s">
        <v>212</v>
      </c>
      <c r="F597" s="28">
        <v>31</v>
      </c>
      <c r="G597" s="29">
        <v>28</v>
      </c>
      <c r="H597" s="39" t="s">
        <v>293</v>
      </c>
      <c r="I597" s="1"/>
    </row>
    <row r="598" spans="1:9" ht="18.75" x14ac:dyDescent="0.3">
      <c r="A598" s="1"/>
      <c r="B598" s="1"/>
      <c r="C598" s="50" t="s">
        <v>358</v>
      </c>
      <c r="D598" s="130" t="s">
        <v>519</v>
      </c>
      <c r="E598" s="46" t="s">
        <v>212</v>
      </c>
      <c r="F598" s="28">
        <v>32</v>
      </c>
      <c r="G598" s="29">
        <v>30</v>
      </c>
      <c r="H598" s="81" t="s">
        <v>293</v>
      </c>
      <c r="I598" s="1"/>
    </row>
    <row r="599" spans="1:9" ht="18.75" x14ac:dyDescent="0.3">
      <c r="A599" s="1"/>
      <c r="B599" s="1"/>
      <c r="C599" s="50" t="s">
        <v>359</v>
      </c>
      <c r="D599" s="127" t="s">
        <v>519</v>
      </c>
      <c r="E599" s="46" t="s">
        <v>212</v>
      </c>
      <c r="F599" s="28">
        <v>33</v>
      </c>
      <c r="G599" s="29">
        <v>35</v>
      </c>
      <c r="H599" s="39" t="s">
        <v>293</v>
      </c>
      <c r="I599" s="1"/>
    </row>
    <row r="600" spans="1:9" ht="18.75" x14ac:dyDescent="0.3">
      <c r="A600" s="1"/>
      <c r="B600" s="1"/>
      <c r="C600" s="50" t="s">
        <v>360</v>
      </c>
      <c r="D600" s="130" t="s">
        <v>519</v>
      </c>
      <c r="E600" s="46" t="s">
        <v>212</v>
      </c>
      <c r="F600" s="28">
        <v>34</v>
      </c>
      <c r="G600" s="29">
        <v>36</v>
      </c>
      <c r="H600" s="81" t="s">
        <v>293</v>
      </c>
      <c r="I600" s="1"/>
    </row>
    <row r="601" spans="1:9" ht="18.75" x14ac:dyDescent="0.3">
      <c r="A601" s="1"/>
      <c r="B601" s="1"/>
      <c r="C601" s="50" t="s">
        <v>361</v>
      </c>
      <c r="D601" s="127" t="s">
        <v>519</v>
      </c>
      <c r="E601" s="46" t="s">
        <v>212</v>
      </c>
      <c r="F601" s="28">
        <v>35</v>
      </c>
      <c r="G601" s="29">
        <v>41</v>
      </c>
      <c r="H601" s="39" t="s">
        <v>293</v>
      </c>
      <c r="I601" s="1"/>
    </row>
    <row r="602" spans="1:9" ht="18.75" x14ac:dyDescent="0.3">
      <c r="A602" s="1"/>
      <c r="B602" s="1"/>
      <c r="C602" s="53"/>
      <c r="D602" s="69"/>
      <c r="E602" s="83"/>
      <c r="F602" s="84"/>
      <c r="G602" s="84"/>
      <c r="H602" s="64"/>
      <c r="I602" s="1"/>
    </row>
    <row r="603" spans="1:9" x14ac:dyDescent="0.25">
      <c r="A603" s="1"/>
      <c r="B603" s="1"/>
      <c r="C603" s="31"/>
      <c r="D603" s="31"/>
      <c r="E603" s="31"/>
      <c r="F603" s="31"/>
      <c r="G603" s="31"/>
      <c r="H603" s="31"/>
      <c r="I603" s="1"/>
    </row>
    <row r="604" spans="1:9" x14ac:dyDescent="0.25">
      <c r="A604" s="1"/>
      <c r="B604" s="1"/>
      <c r="C604" s="31"/>
      <c r="D604" s="31"/>
      <c r="E604" s="31"/>
      <c r="F604" s="31"/>
      <c r="G604" s="31"/>
      <c r="H604" s="31"/>
      <c r="I604" s="1"/>
    </row>
    <row r="605" spans="1:9" x14ac:dyDescent="0.25">
      <c r="A605" s="1"/>
      <c r="B605" s="1"/>
      <c r="C605" s="31"/>
      <c r="D605" s="31"/>
      <c r="E605" s="31"/>
      <c r="F605" s="31"/>
      <c r="G605" s="31"/>
      <c r="H605" s="31"/>
      <c r="I605" s="1"/>
    </row>
    <row r="606" spans="1:9" x14ac:dyDescent="0.25">
      <c r="A606" s="1"/>
      <c r="B606" s="1"/>
      <c r="C606" s="31"/>
      <c r="D606" s="31"/>
      <c r="E606" s="31"/>
      <c r="F606" s="31"/>
      <c r="G606" s="31"/>
      <c r="H606" s="31"/>
      <c r="I606" s="1"/>
    </row>
    <row r="607" spans="1:9" x14ac:dyDescent="0.25">
      <c r="A607" s="1"/>
      <c r="B607" s="1"/>
      <c r="C607" s="31"/>
      <c r="D607" s="31"/>
      <c r="E607" s="31"/>
      <c r="F607" s="31"/>
      <c r="G607" s="31"/>
      <c r="H607" s="31"/>
      <c r="I607" s="1"/>
    </row>
    <row r="608" spans="1:9" x14ac:dyDescent="0.25">
      <c r="A608" s="1"/>
      <c r="B608" s="1"/>
      <c r="C608" s="31"/>
      <c r="D608" s="31"/>
      <c r="E608" s="31"/>
      <c r="F608" s="31"/>
      <c r="G608" s="31"/>
      <c r="H608" s="31"/>
      <c r="I608" s="1"/>
    </row>
    <row r="609" spans="1:9" x14ac:dyDescent="0.25">
      <c r="A609" s="1"/>
      <c r="B609" s="1"/>
      <c r="C609" s="31"/>
      <c r="D609" s="31"/>
      <c r="E609" s="31"/>
      <c r="F609" s="31"/>
      <c r="G609" s="31"/>
      <c r="H609" s="31"/>
      <c r="I609" s="1"/>
    </row>
    <row r="610" spans="1:9" x14ac:dyDescent="0.25">
      <c r="A610" s="1"/>
      <c r="B610" s="1"/>
      <c r="C610" s="31"/>
      <c r="D610" s="31"/>
      <c r="E610" s="31"/>
      <c r="F610" s="31"/>
      <c r="G610" s="31"/>
      <c r="H610" s="31"/>
      <c r="I610" s="1"/>
    </row>
    <row r="611" spans="1:9" x14ac:dyDescent="0.25">
      <c r="A611" s="1"/>
      <c r="B611" s="1"/>
      <c r="C611" s="31"/>
      <c r="D611" s="31"/>
      <c r="E611" s="31"/>
      <c r="F611" s="31"/>
      <c r="G611" s="31"/>
      <c r="H611" s="31"/>
      <c r="I611" s="1"/>
    </row>
    <row r="612" spans="1:9" x14ac:dyDescent="0.25">
      <c r="A612" s="1"/>
      <c r="B612" s="1"/>
      <c r="C612" s="31"/>
      <c r="D612" s="31"/>
      <c r="E612" s="31"/>
      <c r="F612" s="31"/>
      <c r="G612" s="31"/>
      <c r="H612" s="31"/>
      <c r="I612" s="1"/>
    </row>
    <row r="613" spans="1:9" x14ac:dyDescent="0.25">
      <c r="A613" s="1"/>
      <c r="B613" s="1"/>
      <c r="C613" s="31"/>
      <c r="D613" s="31"/>
      <c r="E613" s="31"/>
      <c r="F613" s="31"/>
      <c r="G613" s="31"/>
      <c r="H613" s="31"/>
      <c r="I613" s="1"/>
    </row>
    <row r="614" spans="1:9" x14ac:dyDescent="0.25">
      <c r="A614" s="1"/>
      <c r="B614" s="1"/>
      <c r="C614" s="31"/>
      <c r="D614" s="31"/>
      <c r="E614" s="31"/>
      <c r="F614" s="31"/>
      <c r="G614" s="31"/>
      <c r="H614" s="31"/>
      <c r="I614" s="1"/>
    </row>
    <row r="615" spans="1:9" x14ac:dyDescent="0.25">
      <c r="A615" s="1"/>
      <c r="B615" s="1"/>
      <c r="C615" s="31"/>
      <c r="D615" s="31"/>
      <c r="E615" s="31"/>
      <c r="F615" s="31"/>
      <c r="G615" s="31"/>
      <c r="H615" s="31"/>
      <c r="I615" s="1"/>
    </row>
    <row r="616" spans="1:9" ht="15.75" x14ac:dyDescent="0.25">
      <c r="A616" s="1"/>
      <c r="B616" s="1"/>
      <c r="C616" s="31"/>
      <c r="D616" s="31"/>
      <c r="E616" s="31"/>
      <c r="F616" s="31"/>
      <c r="G616" s="43" t="s">
        <v>150</v>
      </c>
      <c r="H616" s="31"/>
      <c r="I616" s="1"/>
    </row>
    <row r="617" spans="1:9" ht="18.75" x14ac:dyDescent="0.3">
      <c r="A617" s="1"/>
      <c r="B617" s="1"/>
      <c r="C617" s="42" t="s">
        <v>0</v>
      </c>
      <c r="D617" s="33" t="s">
        <v>1</v>
      </c>
      <c r="E617" s="62" t="s">
        <v>26</v>
      </c>
      <c r="F617" s="5" t="s">
        <v>2</v>
      </c>
      <c r="G617" s="52" t="s">
        <v>238</v>
      </c>
      <c r="H617" s="16" t="s">
        <v>4</v>
      </c>
      <c r="I617" s="1"/>
    </row>
    <row r="618" spans="1:9" ht="17.25" x14ac:dyDescent="0.3">
      <c r="A618" s="1"/>
      <c r="B618" s="1"/>
      <c r="C618" s="50" t="s">
        <v>362</v>
      </c>
      <c r="D618" s="130" t="s">
        <v>519</v>
      </c>
      <c r="E618" s="52" t="s">
        <v>240</v>
      </c>
      <c r="F618" s="28">
        <v>12</v>
      </c>
      <c r="G618" s="29">
        <v>2</v>
      </c>
      <c r="H618" s="81" t="s">
        <v>293</v>
      </c>
      <c r="I618" s="1"/>
    </row>
    <row r="619" spans="1:9" ht="17.25" x14ac:dyDescent="0.3">
      <c r="A619" s="1"/>
      <c r="B619" s="1"/>
      <c r="C619" s="50" t="s">
        <v>363</v>
      </c>
      <c r="D619" s="127" t="s">
        <v>519</v>
      </c>
      <c r="E619" s="52" t="s">
        <v>240</v>
      </c>
      <c r="F619" s="28">
        <v>13</v>
      </c>
      <c r="G619" s="29">
        <v>2</v>
      </c>
      <c r="H619" s="39" t="s">
        <v>293</v>
      </c>
      <c r="I619" s="1"/>
    </row>
    <row r="620" spans="1:9" ht="17.25" x14ac:dyDescent="0.3">
      <c r="A620" s="1"/>
      <c r="B620" s="1"/>
      <c r="C620" s="50" t="s">
        <v>364</v>
      </c>
      <c r="D620" s="130" t="s">
        <v>519</v>
      </c>
      <c r="E620" s="52" t="s">
        <v>240</v>
      </c>
      <c r="F620" s="28">
        <v>14</v>
      </c>
      <c r="G620" s="29">
        <v>2</v>
      </c>
      <c r="H620" s="81" t="s">
        <v>293</v>
      </c>
      <c r="I620" s="1"/>
    </row>
    <row r="621" spans="1:9" ht="17.25" x14ac:dyDescent="0.3">
      <c r="A621" s="1"/>
      <c r="B621" s="1"/>
      <c r="C621" s="50" t="s">
        <v>365</v>
      </c>
      <c r="D621" s="127" t="s">
        <v>519</v>
      </c>
      <c r="E621" s="52" t="s">
        <v>240</v>
      </c>
      <c r="F621" s="28">
        <v>15</v>
      </c>
      <c r="G621" s="29">
        <v>2</v>
      </c>
      <c r="H621" s="39" t="s">
        <v>293</v>
      </c>
      <c r="I621" s="1"/>
    </row>
    <row r="622" spans="1:9" ht="17.25" x14ac:dyDescent="0.3">
      <c r="A622" s="1"/>
      <c r="B622" s="1"/>
      <c r="C622" s="50" t="s">
        <v>366</v>
      </c>
      <c r="D622" s="130" t="s">
        <v>519</v>
      </c>
      <c r="E622" s="52" t="s">
        <v>240</v>
      </c>
      <c r="F622" s="28">
        <v>16</v>
      </c>
      <c r="G622" s="29">
        <v>2</v>
      </c>
      <c r="H622" s="81" t="s">
        <v>293</v>
      </c>
      <c r="I622" s="1"/>
    </row>
    <row r="623" spans="1:9" ht="17.25" x14ac:dyDescent="0.3">
      <c r="A623" s="1"/>
      <c r="B623" s="1"/>
      <c r="C623" s="50" t="s">
        <v>367</v>
      </c>
      <c r="D623" s="127" t="s">
        <v>519</v>
      </c>
      <c r="E623" s="52" t="s">
        <v>240</v>
      </c>
      <c r="F623" s="28">
        <v>17</v>
      </c>
      <c r="G623" s="29">
        <v>2</v>
      </c>
      <c r="H623" s="39" t="s">
        <v>293</v>
      </c>
      <c r="I623" s="1"/>
    </row>
    <row r="624" spans="1:9" ht="17.25" x14ac:dyDescent="0.3">
      <c r="A624" s="1"/>
      <c r="B624" s="1"/>
      <c r="C624" s="50" t="s">
        <v>368</v>
      </c>
      <c r="D624" s="130" t="s">
        <v>519</v>
      </c>
      <c r="E624" s="52" t="s">
        <v>240</v>
      </c>
      <c r="F624" s="28">
        <v>18</v>
      </c>
      <c r="G624" s="29">
        <v>2</v>
      </c>
      <c r="H624" s="81" t="s">
        <v>293</v>
      </c>
      <c r="I624" s="1"/>
    </row>
    <row r="625" spans="1:9" ht="17.25" x14ac:dyDescent="0.3">
      <c r="A625" s="1"/>
      <c r="B625" s="1"/>
      <c r="C625" s="50" t="s">
        <v>369</v>
      </c>
      <c r="D625" s="127" t="s">
        <v>519</v>
      </c>
      <c r="E625" s="52" t="s">
        <v>240</v>
      </c>
      <c r="F625" s="28">
        <v>19</v>
      </c>
      <c r="G625" s="29">
        <v>5</v>
      </c>
      <c r="H625" s="39" t="s">
        <v>293</v>
      </c>
      <c r="I625" s="1"/>
    </row>
    <row r="626" spans="1:9" ht="17.25" x14ac:dyDescent="0.3">
      <c r="A626" s="1"/>
      <c r="B626" s="1"/>
      <c r="C626" s="50" t="s">
        <v>370</v>
      </c>
      <c r="D626" s="130" t="s">
        <v>519</v>
      </c>
      <c r="E626" s="52" t="s">
        <v>240</v>
      </c>
      <c r="F626" s="28">
        <v>20</v>
      </c>
      <c r="G626" s="29">
        <v>5</v>
      </c>
      <c r="H626" s="81" t="s">
        <v>293</v>
      </c>
      <c r="I626" s="1"/>
    </row>
    <row r="627" spans="1:9" ht="17.25" x14ac:dyDescent="0.3">
      <c r="A627" s="1"/>
      <c r="B627" s="1"/>
      <c r="C627" s="50" t="s">
        <v>371</v>
      </c>
      <c r="D627" s="127" t="s">
        <v>519</v>
      </c>
      <c r="E627" s="52" t="s">
        <v>240</v>
      </c>
      <c r="F627" s="28">
        <v>21</v>
      </c>
      <c r="G627" s="29">
        <v>5</v>
      </c>
      <c r="H627" s="39" t="s">
        <v>293</v>
      </c>
      <c r="I627" s="1"/>
    </row>
    <row r="628" spans="1:9" ht="17.25" x14ac:dyDescent="0.3">
      <c r="A628" s="1"/>
      <c r="B628" s="1"/>
      <c r="C628" s="50" t="s">
        <v>372</v>
      </c>
      <c r="D628" s="130" t="s">
        <v>519</v>
      </c>
      <c r="E628" s="52" t="s">
        <v>240</v>
      </c>
      <c r="F628" s="28">
        <v>22</v>
      </c>
      <c r="G628" s="29">
        <v>7</v>
      </c>
      <c r="H628" s="81" t="s">
        <v>293</v>
      </c>
      <c r="I628" s="1"/>
    </row>
    <row r="629" spans="1:9" ht="17.25" x14ac:dyDescent="0.3">
      <c r="A629" s="1"/>
      <c r="B629" s="1"/>
      <c r="C629" s="50" t="s">
        <v>373</v>
      </c>
      <c r="D629" s="127" t="s">
        <v>519</v>
      </c>
      <c r="E629" s="52" t="s">
        <v>240</v>
      </c>
      <c r="F629" s="28">
        <v>23</v>
      </c>
      <c r="G629" s="29">
        <v>8</v>
      </c>
      <c r="H629" s="39" t="s">
        <v>293</v>
      </c>
      <c r="I629" s="1"/>
    </row>
    <row r="630" spans="1:9" ht="17.25" x14ac:dyDescent="0.3">
      <c r="A630" s="1"/>
      <c r="B630" s="1"/>
      <c r="C630" s="50" t="s">
        <v>374</v>
      </c>
      <c r="D630" s="130" t="s">
        <v>519</v>
      </c>
      <c r="E630" s="52" t="s">
        <v>240</v>
      </c>
      <c r="F630" s="28">
        <v>24</v>
      </c>
      <c r="G630" s="29">
        <v>8</v>
      </c>
      <c r="H630" s="81" t="s">
        <v>293</v>
      </c>
      <c r="I630" s="1"/>
    </row>
    <row r="631" spans="1:9" ht="17.25" x14ac:dyDescent="0.3">
      <c r="A631" s="1"/>
      <c r="B631" s="1"/>
      <c r="C631" s="50" t="s">
        <v>375</v>
      </c>
      <c r="D631" s="127" t="s">
        <v>519</v>
      </c>
      <c r="E631" s="52" t="s">
        <v>240</v>
      </c>
      <c r="F631" s="28">
        <v>25</v>
      </c>
      <c r="G631" s="29">
        <v>10</v>
      </c>
      <c r="H631" s="39" t="s">
        <v>293</v>
      </c>
      <c r="I631" s="1"/>
    </row>
    <row r="632" spans="1:9" ht="17.25" x14ac:dyDescent="0.3">
      <c r="A632" s="1"/>
      <c r="B632" s="1"/>
      <c r="C632" s="50" t="s">
        <v>376</v>
      </c>
      <c r="D632" s="130" t="s">
        <v>519</v>
      </c>
      <c r="E632" s="52" t="s">
        <v>240</v>
      </c>
      <c r="F632" s="28">
        <v>26</v>
      </c>
      <c r="G632" s="29">
        <v>12</v>
      </c>
      <c r="H632" s="81" t="s">
        <v>293</v>
      </c>
      <c r="I632" s="1"/>
    </row>
    <row r="633" spans="1:9" ht="17.25" x14ac:dyDescent="0.3">
      <c r="A633" s="1"/>
      <c r="B633" s="1"/>
      <c r="C633" s="50" t="s">
        <v>377</v>
      </c>
      <c r="D633" s="127" t="s">
        <v>519</v>
      </c>
      <c r="E633" s="52" t="s">
        <v>240</v>
      </c>
      <c r="F633" s="28">
        <v>27</v>
      </c>
      <c r="G633" s="29">
        <v>13</v>
      </c>
      <c r="H633" s="39" t="s">
        <v>293</v>
      </c>
      <c r="I633" s="1"/>
    </row>
    <row r="634" spans="1:9" ht="17.25" x14ac:dyDescent="0.3">
      <c r="A634" s="1"/>
      <c r="B634" s="1"/>
      <c r="C634" s="50" t="s">
        <v>378</v>
      </c>
      <c r="D634" s="130" t="s">
        <v>519</v>
      </c>
      <c r="E634" s="52" t="s">
        <v>240</v>
      </c>
      <c r="F634" s="28">
        <v>28</v>
      </c>
      <c r="G634" s="29">
        <v>14</v>
      </c>
      <c r="H634" s="81" t="s">
        <v>293</v>
      </c>
      <c r="I634" s="1"/>
    </row>
    <row r="635" spans="1:9" ht="17.25" x14ac:dyDescent="0.3">
      <c r="A635" s="1"/>
      <c r="B635" s="1"/>
      <c r="C635" s="50" t="s">
        <v>379</v>
      </c>
      <c r="D635" s="127" t="s">
        <v>519</v>
      </c>
      <c r="E635" s="52" t="s">
        <v>240</v>
      </c>
      <c r="F635" s="28">
        <v>29</v>
      </c>
      <c r="G635" s="29">
        <v>15</v>
      </c>
      <c r="H635" s="39" t="s">
        <v>293</v>
      </c>
      <c r="I635" s="1"/>
    </row>
    <row r="636" spans="1:9" ht="17.25" x14ac:dyDescent="0.3">
      <c r="A636" s="1"/>
      <c r="B636" s="1"/>
      <c r="C636" s="50" t="s">
        <v>380</v>
      </c>
      <c r="D636" s="130" t="s">
        <v>519</v>
      </c>
      <c r="E636" s="52" t="s">
        <v>240</v>
      </c>
      <c r="F636" s="28">
        <v>30</v>
      </c>
      <c r="G636" s="29">
        <v>17</v>
      </c>
      <c r="H636" s="81" t="s">
        <v>293</v>
      </c>
      <c r="I636" s="1"/>
    </row>
    <row r="637" spans="1:9" ht="17.25" x14ac:dyDescent="0.3">
      <c r="A637" s="1"/>
      <c r="B637" s="1"/>
      <c r="C637" s="50" t="s">
        <v>381</v>
      </c>
      <c r="D637" s="127" t="s">
        <v>519</v>
      </c>
      <c r="E637" s="52" t="s">
        <v>240</v>
      </c>
      <c r="F637" s="28">
        <v>31</v>
      </c>
      <c r="G637" s="29">
        <v>20</v>
      </c>
      <c r="H637" s="39" t="s">
        <v>293</v>
      </c>
      <c r="I637" s="1"/>
    </row>
    <row r="638" spans="1:9" ht="17.25" x14ac:dyDescent="0.3">
      <c r="A638" s="1"/>
      <c r="B638" s="1"/>
      <c r="C638" s="50" t="s">
        <v>382</v>
      </c>
      <c r="D638" s="130" t="s">
        <v>519</v>
      </c>
      <c r="E638" s="52" t="s">
        <v>240</v>
      </c>
      <c r="F638" s="28">
        <v>32</v>
      </c>
      <c r="G638" s="29">
        <v>22</v>
      </c>
      <c r="H638" s="81" t="s">
        <v>293</v>
      </c>
      <c r="I638" s="1"/>
    </row>
    <row r="639" spans="1:9" ht="17.25" x14ac:dyDescent="0.3">
      <c r="A639" s="1"/>
      <c r="B639" s="1"/>
      <c r="C639" s="50" t="s">
        <v>383</v>
      </c>
      <c r="D639" s="127" t="s">
        <v>519</v>
      </c>
      <c r="E639" s="52" t="s">
        <v>240</v>
      </c>
      <c r="F639" s="28">
        <v>33</v>
      </c>
      <c r="G639" s="29">
        <v>25</v>
      </c>
      <c r="H639" s="39" t="s">
        <v>293</v>
      </c>
      <c r="I639" s="1"/>
    </row>
    <row r="640" spans="1:9" ht="17.25" x14ac:dyDescent="0.3">
      <c r="A640" s="1"/>
      <c r="B640" s="1"/>
      <c r="C640" s="50" t="s">
        <v>384</v>
      </c>
      <c r="D640" s="130" t="s">
        <v>519</v>
      </c>
      <c r="E640" s="52" t="s">
        <v>240</v>
      </c>
      <c r="F640" s="28">
        <v>34</v>
      </c>
      <c r="G640" s="29">
        <v>27</v>
      </c>
      <c r="H640" s="81" t="s">
        <v>293</v>
      </c>
      <c r="I640" s="1"/>
    </row>
    <row r="641" spans="1:9" ht="17.25" x14ac:dyDescent="0.3">
      <c r="A641" s="1"/>
      <c r="B641" s="1"/>
      <c r="C641" s="50" t="s">
        <v>385</v>
      </c>
      <c r="D641" s="127" t="s">
        <v>519</v>
      </c>
      <c r="E641" s="52" t="s">
        <v>240</v>
      </c>
      <c r="F641" s="28">
        <v>35</v>
      </c>
      <c r="G641" s="29">
        <v>29</v>
      </c>
      <c r="H641" s="39" t="s">
        <v>293</v>
      </c>
      <c r="I641" s="1"/>
    </row>
    <row r="642" spans="1:9" ht="17.25" x14ac:dyDescent="0.3">
      <c r="A642" s="1"/>
      <c r="B642" s="1"/>
      <c r="C642" s="53"/>
      <c r="D642" s="69"/>
      <c r="E642" s="54"/>
      <c r="F642" s="84"/>
      <c r="G642" s="84"/>
      <c r="H642" s="64"/>
      <c r="I642" s="1"/>
    </row>
    <row r="643" spans="1:9" x14ac:dyDescent="0.25">
      <c r="A643" s="1"/>
      <c r="B643" s="1"/>
      <c r="C643" s="31"/>
      <c r="D643" s="31"/>
      <c r="E643" s="31"/>
      <c r="F643" s="31"/>
      <c r="G643" s="31"/>
      <c r="H643" s="31"/>
      <c r="I643" s="1"/>
    </row>
    <row r="644" spans="1:9" x14ac:dyDescent="0.25">
      <c r="A644" s="1"/>
      <c r="B644" s="1"/>
      <c r="C644" s="31"/>
      <c r="D644" s="31"/>
      <c r="E644" s="31"/>
      <c r="F644" s="31"/>
      <c r="G644" s="31"/>
      <c r="H644" s="31"/>
      <c r="I644" s="1"/>
    </row>
    <row r="645" spans="1:9" x14ac:dyDescent="0.25">
      <c r="A645" s="1"/>
      <c r="B645" s="1"/>
      <c r="C645" s="31"/>
      <c r="D645" s="31"/>
      <c r="E645" s="31"/>
      <c r="F645" s="31"/>
      <c r="G645" s="31"/>
      <c r="H645" s="31"/>
      <c r="I645" s="1"/>
    </row>
    <row r="646" spans="1:9" x14ac:dyDescent="0.25">
      <c r="A646" s="1"/>
      <c r="B646" s="1"/>
      <c r="C646" s="31"/>
      <c r="D646" s="31"/>
      <c r="E646" s="31"/>
      <c r="F646" s="31"/>
      <c r="G646" s="31"/>
      <c r="H646" s="31"/>
      <c r="I646" s="1"/>
    </row>
    <row r="647" spans="1:9" x14ac:dyDescent="0.25">
      <c r="A647" s="1"/>
      <c r="B647" s="1"/>
      <c r="C647" s="31"/>
      <c r="D647" s="31"/>
      <c r="E647" s="31"/>
      <c r="F647" s="31"/>
      <c r="G647" s="31"/>
      <c r="H647" s="31"/>
      <c r="I647" s="1"/>
    </row>
    <row r="648" spans="1:9" x14ac:dyDescent="0.25">
      <c r="A648" s="1"/>
      <c r="B648" s="1"/>
      <c r="C648" s="31"/>
      <c r="D648" s="31"/>
      <c r="E648" s="31"/>
      <c r="F648" s="31"/>
      <c r="G648" s="31"/>
      <c r="H648" s="31"/>
      <c r="I648" s="1"/>
    </row>
    <row r="649" spans="1:9" x14ac:dyDescent="0.25">
      <c r="A649" s="1"/>
      <c r="B649" s="1"/>
      <c r="C649" s="31"/>
      <c r="D649" s="31"/>
      <c r="E649" s="31"/>
      <c r="F649" s="31"/>
      <c r="G649" s="31"/>
      <c r="H649" s="31"/>
      <c r="I649" s="1"/>
    </row>
    <row r="650" spans="1:9" x14ac:dyDescent="0.25">
      <c r="A650" s="1"/>
      <c r="B650" s="1"/>
      <c r="C650" s="31"/>
      <c r="D650" s="31"/>
      <c r="E650" s="31"/>
      <c r="F650" s="31"/>
      <c r="G650" s="31"/>
      <c r="H650" s="31"/>
      <c r="I650" s="1"/>
    </row>
    <row r="651" spans="1:9" x14ac:dyDescent="0.25">
      <c r="A651" s="1"/>
      <c r="B651" s="1"/>
      <c r="C651" s="31"/>
      <c r="D651" s="31"/>
      <c r="E651" s="31"/>
      <c r="F651" s="31"/>
      <c r="G651" s="31"/>
      <c r="H651" s="31"/>
      <c r="I651" s="1"/>
    </row>
    <row r="652" spans="1:9" x14ac:dyDescent="0.25">
      <c r="A652" s="1"/>
      <c r="B652" s="1"/>
      <c r="C652" s="31"/>
      <c r="D652" s="31"/>
      <c r="E652" s="31"/>
      <c r="F652" s="31"/>
      <c r="G652" s="31"/>
      <c r="H652" s="31"/>
      <c r="I652" s="1"/>
    </row>
    <row r="653" spans="1:9" x14ac:dyDescent="0.25">
      <c r="A653" s="1"/>
      <c r="B653" s="1"/>
      <c r="C653" s="31"/>
      <c r="D653" s="31"/>
      <c r="E653" s="31"/>
      <c r="F653" s="31"/>
      <c r="G653" s="31"/>
      <c r="H653" s="31"/>
      <c r="I653" s="1"/>
    </row>
    <row r="654" spans="1:9" x14ac:dyDescent="0.25">
      <c r="A654" s="1"/>
      <c r="B654" s="1"/>
      <c r="C654" s="31"/>
      <c r="D654" s="31"/>
      <c r="E654" s="31"/>
      <c r="F654" s="31"/>
      <c r="G654" s="31"/>
      <c r="H654" s="31"/>
      <c r="I654" s="1"/>
    </row>
    <row r="655" spans="1:9" ht="15.75" x14ac:dyDescent="0.25">
      <c r="A655" s="1"/>
      <c r="B655" s="1"/>
      <c r="C655" s="31"/>
      <c r="D655" s="31"/>
      <c r="E655" s="31"/>
      <c r="F655" s="31"/>
      <c r="G655" s="43" t="s">
        <v>150</v>
      </c>
      <c r="H655" s="31"/>
      <c r="I655" s="1"/>
    </row>
    <row r="656" spans="1:9" ht="18.75" x14ac:dyDescent="0.3">
      <c r="A656" s="1"/>
      <c r="B656" s="1"/>
      <c r="C656" s="42" t="s">
        <v>0</v>
      </c>
      <c r="D656" s="33" t="s">
        <v>1</v>
      </c>
      <c r="E656" s="62" t="s">
        <v>26</v>
      </c>
      <c r="F656" s="5" t="s">
        <v>2</v>
      </c>
      <c r="G656" s="50" t="s">
        <v>264</v>
      </c>
      <c r="H656" s="16" t="s">
        <v>4</v>
      </c>
      <c r="I656" s="1"/>
    </row>
    <row r="657" spans="1:9" ht="17.25" x14ac:dyDescent="0.3">
      <c r="A657" s="1"/>
      <c r="B657" s="1"/>
      <c r="C657" s="50" t="s">
        <v>386</v>
      </c>
      <c r="D657" s="130" t="s">
        <v>519</v>
      </c>
      <c r="E657" s="52" t="s">
        <v>266</v>
      </c>
      <c r="F657" s="28">
        <v>13</v>
      </c>
      <c r="G657" s="29">
        <v>2</v>
      </c>
      <c r="H657" s="81" t="s">
        <v>293</v>
      </c>
      <c r="I657" s="1"/>
    </row>
    <row r="658" spans="1:9" ht="17.25" x14ac:dyDescent="0.3">
      <c r="A658" s="1"/>
      <c r="B658" s="1"/>
      <c r="C658" s="50" t="s">
        <v>387</v>
      </c>
      <c r="D658" s="127" t="s">
        <v>519</v>
      </c>
      <c r="E658" s="52" t="s">
        <v>266</v>
      </c>
      <c r="F658" s="28">
        <v>14</v>
      </c>
      <c r="G658" s="29">
        <v>2</v>
      </c>
      <c r="H658" s="39" t="s">
        <v>293</v>
      </c>
      <c r="I658" s="1"/>
    </row>
    <row r="659" spans="1:9" ht="17.25" x14ac:dyDescent="0.3">
      <c r="A659" s="1"/>
      <c r="B659" s="1"/>
      <c r="C659" s="50" t="s">
        <v>388</v>
      </c>
      <c r="D659" s="130" t="s">
        <v>519</v>
      </c>
      <c r="E659" s="52" t="s">
        <v>266</v>
      </c>
      <c r="F659" s="28">
        <v>15</v>
      </c>
      <c r="G659" s="29">
        <v>2</v>
      </c>
      <c r="H659" s="81" t="s">
        <v>293</v>
      </c>
      <c r="I659" s="1"/>
    </row>
    <row r="660" spans="1:9" ht="17.25" x14ac:dyDescent="0.3">
      <c r="A660" s="1"/>
      <c r="B660" s="1"/>
      <c r="C660" s="50" t="s">
        <v>389</v>
      </c>
      <c r="D660" s="127" t="s">
        <v>519</v>
      </c>
      <c r="E660" s="52" t="s">
        <v>266</v>
      </c>
      <c r="F660" s="28">
        <v>16</v>
      </c>
      <c r="G660" s="29">
        <v>2</v>
      </c>
      <c r="H660" s="39" t="s">
        <v>293</v>
      </c>
      <c r="I660" s="1"/>
    </row>
    <row r="661" spans="1:9" ht="17.25" x14ac:dyDescent="0.3">
      <c r="A661" s="1"/>
      <c r="B661" s="1"/>
      <c r="C661" s="50" t="s">
        <v>390</v>
      </c>
      <c r="D661" s="130" t="s">
        <v>519</v>
      </c>
      <c r="E661" s="52" t="s">
        <v>266</v>
      </c>
      <c r="F661" s="28">
        <v>17</v>
      </c>
      <c r="G661" s="29">
        <v>2</v>
      </c>
      <c r="H661" s="81" t="s">
        <v>293</v>
      </c>
      <c r="I661" s="1"/>
    </row>
    <row r="662" spans="1:9" ht="17.25" x14ac:dyDescent="0.3">
      <c r="A662" s="1"/>
      <c r="B662" s="1"/>
      <c r="C662" s="50" t="s">
        <v>391</v>
      </c>
      <c r="D662" s="127" t="s">
        <v>519</v>
      </c>
      <c r="E662" s="52" t="s">
        <v>266</v>
      </c>
      <c r="F662" s="28">
        <v>18</v>
      </c>
      <c r="G662" s="29">
        <v>2</v>
      </c>
      <c r="H662" s="39" t="s">
        <v>293</v>
      </c>
      <c r="I662" s="1"/>
    </row>
    <row r="663" spans="1:9" ht="17.25" x14ac:dyDescent="0.3">
      <c r="A663" s="1"/>
      <c r="B663" s="1"/>
      <c r="C663" s="50" t="s">
        <v>392</v>
      </c>
      <c r="D663" s="130" t="s">
        <v>519</v>
      </c>
      <c r="E663" s="52" t="s">
        <v>266</v>
      </c>
      <c r="F663" s="28">
        <v>19</v>
      </c>
      <c r="G663" s="29">
        <v>2</v>
      </c>
      <c r="H663" s="81" t="s">
        <v>293</v>
      </c>
      <c r="I663" s="1"/>
    </row>
    <row r="664" spans="1:9" ht="17.25" x14ac:dyDescent="0.3">
      <c r="A664" s="1"/>
      <c r="B664" s="1"/>
      <c r="C664" s="50" t="s">
        <v>393</v>
      </c>
      <c r="D664" s="127" t="s">
        <v>519</v>
      </c>
      <c r="E664" s="52" t="s">
        <v>266</v>
      </c>
      <c r="F664" s="28">
        <v>20</v>
      </c>
      <c r="G664" s="29">
        <v>2</v>
      </c>
      <c r="H664" s="39" t="s">
        <v>293</v>
      </c>
      <c r="I664" s="1"/>
    </row>
    <row r="665" spans="1:9" ht="17.25" x14ac:dyDescent="0.3">
      <c r="A665" s="1"/>
      <c r="B665" s="1"/>
      <c r="C665" s="50" t="s">
        <v>394</v>
      </c>
      <c r="D665" s="130" t="s">
        <v>519</v>
      </c>
      <c r="E665" s="52" t="s">
        <v>266</v>
      </c>
      <c r="F665" s="28">
        <v>21</v>
      </c>
      <c r="G665" s="29">
        <v>5</v>
      </c>
      <c r="H665" s="81" t="s">
        <v>293</v>
      </c>
      <c r="I665" s="1"/>
    </row>
    <row r="666" spans="1:9" ht="17.25" x14ac:dyDescent="0.3">
      <c r="A666" s="1"/>
      <c r="B666" s="1"/>
      <c r="C666" s="50" t="s">
        <v>395</v>
      </c>
      <c r="D666" s="127" t="s">
        <v>519</v>
      </c>
      <c r="E666" s="52" t="s">
        <v>266</v>
      </c>
      <c r="F666" s="28">
        <v>22</v>
      </c>
      <c r="G666" s="29">
        <v>5</v>
      </c>
      <c r="H666" s="39" t="s">
        <v>293</v>
      </c>
      <c r="I666" s="1"/>
    </row>
    <row r="667" spans="1:9" ht="17.25" x14ac:dyDescent="0.3">
      <c r="A667" s="1"/>
      <c r="B667" s="1"/>
      <c r="C667" s="50" t="s">
        <v>396</v>
      </c>
      <c r="D667" s="130" t="s">
        <v>519</v>
      </c>
      <c r="E667" s="52" t="s">
        <v>266</v>
      </c>
      <c r="F667" s="28">
        <v>23</v>
      </c>
      <c r="G667" s="29">
        <v>5</v>
      </c>
      <c r="H667" s="81" t="s">
        <v>293</v>
      </c>
      <c r="I667" s="1"/>
    </row>
    <row r="668" spans="1:9" ht="17.25" x14ac:dyDescent="0.3">
      <c r="A668" s="1"/>
      <c r="B668" s="1"/>
      <c r="C668" s="50" t="s">
        <v>397</v>
      </c>
      <c r="D668" s="127" t="s">
        <v>519</v>
      </c>
      <c r="E668" s="52" t="s">
        <v>266</v>
      </c>
      <c r="F668" s="28">
        <v>24</v>
      </c>
      <c r="G668" s="29">
        <v>6</v>
      </c>
      <c r="H668" s="39" t="s">
        <v>293</v>
      </c>
      <c r="I668" s="1"/>
    </row>
    <row r="669" spans="1:9" ht="17.25" x14ac:dyDescent="0.3">
      <c r="A669" s="1"/>
      <c r="B669" s="1"/>
      <c r="C669" s="50" t="s">
        <v>398</v>
      </c>
      <c r="D669" s="130" t="s">
        <v>519</v>
      </c>
      <c r="E669" s="52" t="s">
        <v>266</v>
      </c>
      <c r="F669" s="28">
        <v>25</v>
      </c>
      <c r="G669" s="29">
        <v>8</v>
      </c>
      <c r="H669" s="81" t="s">
        <v>293</v>
      </c>
      <c r="I669" s="1"/>
    </row>
    <row r="670" spans="1:9" ht="17.25" x14ac:dyDescent="0.3">
      <c r="A670" s="1"/>
      <c r="B670" s="1"/>
      <c r="C670" s="50" t="s">
        <v>399</v>
      </c>
      <c r="D670" s="127" t="s">
        <v>519</v>
      </c>
      <c r="E670" s="52" t="s">
        <v>266</v>
      </c>
      <c r="F670" s="28">
        <v>26</v>
      </c>
      <c r="G670" s="29">
        <v>8</v>
      </c>
      <c r="H670" s="39" t="s">
        <v>293</v>
      </c>
      <c r="I670" s="1"/>
    </row>
    <row r="671" spans="1:9" ht="17.25" x14ac:dyDescent="0.3">
      <c r="A671" s="1"/>
      <c r="B671" s="1"/>
      <c r="C671" s="50" t="s">
        <v>400</v>
      </c>
      <c r="D671" s="130" t="s">
        <v>519</v>
      </c>
      <c r="E671" s="52" t="s">
        <v>266</v>
      </c>
      <c r="F671" s="28">
        <v>27</v>
      </c>
      <c r="G671" s="29">
        <v>9</v>
      </c>
      <c r="H671" s="81" t="s">
        <v>293</v>
      </c>
      <c r="I671" s="1"/>
    </row>
    <row r="672" spans="1:9" ht="17.25" x14ac:dyDescent="0.3">
      <c r="A672" s="1"/>
      <c r="B672" s="1"/>
      <c r="C672" s="50" t="s">
        <v>401</v>
      </c>
      <c r="D672" s="127" t="s">
        <v>519</v>
      </c>
      <c r="E672" s="52" t="s">
        <v>266</v>
      </c>
      <c r="F672" s="28">
        <v>28</v>
      </c>
      <c r="G672" s="29">
        <v>10</v>
      </c>
      <c r="H672" s="39" t="s">
        <v>293</v>
      </c>
      <c r="I672" s="1"/>
    </row>
    <row r="673" spans="1:9" ht="17.25" x14ac:dyDescent="0.3">
      <c r="A673" s="1"/>
      <c r="B673" s="1"/>
      <c r="C673" s="50" t="s">
        <v>402</v>
      </c>
      <c r="D673" s="130" t="s">
        <v>519</v>
      </c>
      <c r="E673" s="52" t="s">
        <v>266</v>
      </c>
      <c r="F673" s="28">
        <v>29</v>
      </c>
      <c r="G673" s="29">
        <v>12</v>
      </c>
      <c r="H673" s="81" t="s">
        <v>293</v>
      </c>
      <c r="I673" s="1"/>
    </row>
    <row r="674" spans="1:9" ht="17.25" x14ac:dyDescent="0.3">
      <c r="A674" s="1"/>
      <c r="B674" s="1"/>
      <c r="C674" s="50" t="s">
        <v>403</v>
      </c>
      <c r="D674" s="127" t="s">
        <v>519</v>
      </c>
      <c r="E674" s="52" t="s">
        <v>266</v>
      </c>
      <c r="F674" s="28">
        <v>30</v>
      </c>
      <c r="G674" s="29">
        <v>12</v>
      </c>
      <c r="H674" s="39" t="s">
        <v>293</v>
      </c>
      <c r="I674" s="1"/>
    </row>
    <row r="675" spans="1:9" ht="17.25" x14ac:dyDescent="0.3">
      <c r="A675" s="1"/>
      <c r="B675" s="1"/>
      <c r="C675" s="50" t="s">
        <v>404</v>
      </c>
      <c r="D675" s="130" t="s">
        <v>519</v>
      </c>
      <c r="E675" s="52" t="s">
        <v>266</v>
      </c>
      <c r="F675" s="28">
        <v>31</v>
      </c>
      <c r="G675" s="29">
        <v>14</v>
      </c>
      <c r="H675" s="81" t="s">
        <v>293</v>
      </c>
      <c r="I675" s="1"/>
    </row>
    <row r="676" spans="1:9" ht="17.25" x14ac:dyDescent="0.3">
      <c r="A676" s="1"/>
      <c r="B676" s="1"/>
      <c r="C676" s="50" t="s">
        <v>405</v>
      </c>
      <c r="D676" s="127" t="s">
        <v>519</v>
      </c>
      <c r="E676" s="52" t="s">
        <v>266</v>
      </c>
      <c r="F676" s="28">
        <v>32</v>
      </c>
      <c r="G676" s="29">
        <v>14</v>
      </c>
      <c r="H676" s="39" t="s">
        <v>293</v>
      </c>
      <c r="I676" s="1"/>
    </row>
    <row r="677" spans="1:9" ht="17.25" x14ac:dyDescent="0.3">
      <c r="A677" s="1"/>
      <c r="B677" s="1"/>
      <c r="C677" s="50" t="s">
        <v>406</v>
      </c>
      <c r="D677" s="130" t="s">
        <v>519</v>
      </c>
      <c r="E677" s="52" t="s">
        <v>266</v>
      </c>
      <c r="F677" s="28">
        <v>33</v>
      </c>
      <c r="G677" s="29">
        <v>18</v>
      </c>
      <c r="H677" s="81" t="s">
        <v>293</v>
      </c>
      <c r="I677" s="1"/>
    </row>
    <row r="678" spans="1:9" ht="17.25" x14ac:dyDescent="0.3">
      <c r="A678" s="1"/>
      <c r="B678" s="1"/>
      <c r="C678" s="50" t="s">
        <v>407</v>
      </c>
      <c r="D678" s="127" t="s">
        <v>519</v>
      </c>
      <c r="E678" s="52" t="s">
        <v>266</v>
      </c>
      <c r="F678" s="28">
        <v>34</v>
      </c>
      <c r="G678" s="29">
        <v>19</v>
      </c>
      <c r="H678" s="39" t="s">
        <v>293</v>
      </c>
      <c r="I678" s="1"/>
    </row>
    <row r="679" spans="1:9" ht="17.25" x14ac:dyDescent="0.3">
      <c r="A679" s="1"/>
      <c r="B679" s="1"/>
      <c r="C679" s="50" t="s">
        <v>408</v>
      </c>
      <c r="D679" s="130" t="s">
        <v>519</v>
      </c>
      <c r="E679" s="52" t="s">
        <v>266</v>
      </c>
      <c r="F679" s="28">
        <v>35</v>
      </c>
      <c r="G679" s="29">
        <v>22</v>
      </c>
      <c r="H679" s="81" t="s">
        <v>293</v>
      </c>
      <c r="I679" s="1"/>
    </row>
    <row r="680" spans="1:9" x14ac:dyDescent="0.25">
      <c r="A680" s="1"/>
      <c r="B680" s="1"/>
      <c r="C680" s="32"/>
      <c r="D680" s="32"/>
      <c r="E680" s="32"/>
      <c r="F680" s="32"/>
      <c r="G680" s="32"/>
      <c r="H680" s="32"/>
      <c r="I680" s="1"/>
    </row>
    <row r="681" spans="1:9" x14ac:dyDescent="0.25">
      <c r="A681" s="1"/>
      <c r="B681" s="1"/>
      <c r="C681" s="31"/>
      <c r="D681" s="31"/>
      <c r="E681" s="31"/>
      <c r="F681" s="31"/>
      <c r="G681" s="31"/>
      <c r="H681" s="31"/>
      <c r="I681" s="1"/>
    </row>
    <row r="682" spans="1:9" x14ac:dyDescent="0.25">
      <c r="A682" s="1"/>
      <c r="B682" s="1"/>
      <c r="C682" s="31"/>
      <c r="D682" s="31"/>
      <c r="E682" s="31"/>
      <c r="F682" s="31"/>
      <c r="G682" s="31"/>
      <c r="H682" s="31"/>
      <c r="I682" s="1"/>
    </row>
    <row r="683" spans="1:9" x14ac:dyDescent="0.25">
      <c r="A683" s="1"/>
      <c r="B683" s="1"/>
      <c r="C683" s="31"/>
      <c r="D683" s="31"/>
      <c r="E683" s="31"/>
      <c r="F683" s="31"/>
      <c r="G683" s="31"/>
      <c r="H683" s="31"/>
      <c r="I683" s="1"/>
    </row>
    <row r="684" spans="1:9" x14ac:dyDescent="0.25">
      <c r="A684" s="1"/>
      <c r="B684" s="1"/>
      <c r="C684" s="31"/>
      <c r="D684" s="31"/>
      <c r="E684" s="31"/>
      <c r="F684" s="31"/>
      <c r="G684" s="31"/>
      <c r="H684" s="31"/>
      <c r="I684" s="1"/>
    </row>
    <row r="685" spans="1:9" x14ac:dyDescent="0.25">
      <c r="A685" s="1"/>
      <c r="B685" s="1"/>
      <c r="C685" s="31"/>
      <c r="D685" s="31"/>
      <c r="E685" s="31"/>
      <c r="F685" s="31"/>
      <c r="G685" s="31"/>
      <c r="H685" s="31"/>
      <c r="I685" s="1"/>
    </row>
    <row r="686" spans="1:9" x14ac:dyDescent="0.25">
      <c r="A686" s="1"/>
      <c r="B686" s="1"/>
      <c r="C686" s="31"/>
      <c r="D686" s="31"/>
      <c r="E686" s="31"/>
      <c r="F686" s="31"/>
      <c r="G686" s="31"/>
      <c r="H686" s="31"/>
      <c r="I686" s="1"/>
    </row>
    <row r="687" spans="1:9" x14ac:dyDescent="0.25">
      <c r="A687" s="1"/>
      <c r="B687" s="1"/>
      <c r="C687" s="31"/>
      <c r="D687" s="31"/>
      <c r="E687" s="31"/>
      <c r="F687" s="31"/>
      <c r="G687" s="31"/>
      <c r="H687" s="31"/>
      <c r="I687" s="1"/>
    </row>
    <row r="688" spans="1:9" x14ac:dyDescent="0.25">
      <c r="A688" s="1"/>
      <c r="B688" s="1"/>
      <c r="C688" s="31"/>
      <c r="D688" s="31"/>
      <c r="E688" s="31"/>
      <c r="F688" s="31"/>
      <c r="G688" s="31"/>
      <c r="H688" s="31"/>
      <c r="I688" s="1"/>
    </row>
    <row r="689" spans="1:9" x14ac:dyDescent="0.25">
      <c r="A689" s="1"/>
      <c r="B689" s="1"/>
      <c r="C689" s="31"/>
      <c r="D689" s="31"/>
      <c r="E689" s="31"/>
      <c r="F689" s="31"/>
      <c r="G689" s="31"/>
      <c r="H689" s="31"/>
      <c r="I689" s="1"/>
    </row>
    <row r="690" spans="1:9" x14ac:dyDescent="0.25">
      <c r="A690" s="1"/>
      <c r="B690" s="1"/>
      <c r="C690" s="31"/>
      <c r="D690" s="31"/>
      <c r="E690" s="31"/>
      <c r="F690" s="31"/>
      <c r="G690" s="31"/>
      <c r="H690" s="31"/>
      <c r="I690" s="1"/>
    </row>
    <row r="691" spans="1:9" x14ac:dyDescent="0.25">
      <c r="A691" s="1"/>
      <c r="B691" s="1"/>
      <c r="C691" s="31"/>
      <c r="D691" s="31"/>
      <c r="E691" s="31"/>
      <c r="F691" s="31"/>
      <c r="G691" s="31"/>
      <c r="H691" s="31"/>
      <c r="I691" s="1"/>
    </row>
    <row r="692" spans="1:9" x14ac:dyDescent="0.25">
      <c r="A692" s="1"/>
      <c r="B692" s="1"/>
      <c r="C692" s="31"/>
      <c r="D692" s="31"/>
      <c r="E692" s="31"/>
      <c r="F692" s="31"/>
      <c r="G692" s="31"/>
      <c r="H692" s="31"/>
      <c r="I692" s="1"/>
    </row>
    <row r="693" spans="1:9" ht="15.75" x14ac:dyDescent="0.25">
      <c r="A693" s="1"/>
      <c r="B693" s="1"/>
      <c r="C693" s="31"/>
      <c r="D693" s="31"/>
      <c r="E693" s="31"/>
      <c r="F693" s="31"/>
      <c r="G693" s="43" t="s">
        <v>150</v>
      </c>
      <c r="H693" s="31"/>
      <c r="I693" s="1"/>
    </row>
    <row r="694" spans="1:9" ht="18.75" x14ac:dyDescent="0.3">
      <c r="A694" s="1"/>
      <c r="B694" s="1"/>
      <c r="C694" s="42" t="s">
        <v>0</v>
      </c>
      <c r="D694" s="33" t="s">
        <v>1</v>
      </c>
      <c r="E694" s="62" t="s">
        <v>26</v>
      </c>
      <c r="F694" s="5" t="s">
        <v>2</v>
      </c>
      <c r="G694" s="50" t="s">
        <v>531</v>
      </c>
      <c r="H694" s="16" t="s">
        <v>4</v>
      </c>
      <c r="I694" s="1"/>
    </row>
    <row r="695" spans="1:9" ht="17.25" x14ac:dyDescent="0.3">
      <c r="A695" s="1"/>
      <c r="B695" s="1"/>
      <c r="C695" s="50" t="s">
        <v>532</v>
      </c>
      <c r="D695" s="130" t="s">
        <v>530</v>
      </c>
      <c r="E695" s="52" t="s">
        <v>528</v>
      </c>
      <c r="F695" s="28">
        <v>20</v>
      </c>
      <c r="G695" s="132">
        <v>4</v>
      </c>
      <c r="H695" s="81" t="s">
        <v>529</v>
      </c>
      <c r="I695" s="1"/>
    </row>
    <row r="696" spans="1:9" ht="17.25" x14ac:dyDescent="0.3">
      <c r="A696" s="1"/>
      <c r="B696" s="1"/>
      <c r="C696" s="50" t="s">
        <v>533</v>
      </c>
      <c r="D696" s="127" t="s">
        <v>530</v>
      </c>
      <c r="E696" s="52" t="s">
        <v>528</v>
      </c>
      <c r="F696" s="28">
        <v>21</v>
      </c>
      <c r="G696" s="132">
        <v>6</v>
      </c>
      <c r="H696" s="39" t="s">
        <v>529</v>
      </c>
      <c r="I696" s="1"/>
    </row>
    <row r="697" spans="1:9" ht="17.25" x14ac:dyDescent="0.3">
      <c r="A697" s="1"/>
      <c r="B697" s="1"/>
      <c r="C697" s="50" t="s">
        <v>534</v>
      </c>
      <c r="D697" s="130" t="s">
        <v>530</v>
      </c>
      <c r="E697" s="52" t="s">
        <v>528</v>
      </c>
      <c r="F697" s="28">
        <v>22</v>
      </c>
      <c r="G697" s="132">
        <v>6</v>
      </c>
      <c r="H697" s="81" t="s">
        <v>529</v>
      </c>
      <c r="I697" s="1"/>
    </row>
    <row r="698" spans="1:9" ht="17.25" x14ac:dyDescent="0.3">
      <c r="A698" s="1"/>
      <c r="B698" s="1"/>
      <c r="C698" s="50" t="s">
        <v>535</v>
      </c>
      <c r="D698" s="127" t="s">
        <v>530</v>
      </c>
      <c r="E698" s="52" t="s">
        <v>528</v>
      </c>
      <c r="F698" s="28">
        <v>23</v>
      </c>
      <c r="G698" s="132">
        <v>7</v>
      </c>
      <c r="H698" s="39" t="s">
        <v>529</v>
      </c>
      <c r="I698" s="1"/>
    </row>
    <row r="699" spans="1:9" ht="17.25" x14ac:dyDescent="0.3">
      <c r="A699" s="1"/>
      <c r="B699" s="1"/>
      <c r="C699" s="50" t="s">
        <v>536</v>
      </c>
      <c r="D699" s="130" t="s">
        <v>530</v>
      </c>
      <c r="E699" s="52" t="s">
        <v>528</v>
      </c>
      <c r="F699" s="28">
        <v>24</v>
      </c>
      <c r="G699" s="132">
        <v>8</v>
      </c>
      <c r="H699" s="81" t="s">
        <v>529</v>
      </c>
      <c r="I699" s="1"/>
    </row>
    <row r="700" spans="1:9" ht="17.25" x14ac:dyDescent="0.3">
      <c r="A700" s="1"/>
      <c r="B700" s="1"/>
      <c r="C700" s="50" t="s">
        <v>537</v>
      </c>
      <c r="D700" s="127" t="s">
        <v>530</v>
      </c>
      <c r="E700" s="52" t="s">
        <v>528</v>
      </c>
      <c r="F700" s="28">
        <v>25</v>
      </c>
      <c r="G700" s="132">
        <v>9</v>
      </c>
      <c r="H700" s="39" t="s">
        <v>529</v>
      </c>
      <c r="I700" s="1"/>
    </row>
    <row r="701" spans="1:9" ht="17.25" x14ac:dyDescent="0.3">
      <c r="A701" s="1"/>
      <c r="B701" s="1"/>
      <c r="C701" s="50" t="s">
        <v>538</v>
      </c>
      <c r="D701" s="130" t="s">
        <v>530</v>
      </c>
      <c r="E701" s="52" t="s">
        <v>528</v>
      </c>
      <c r="F701" s="28">
        <v>26</v>
      </c>
      <c r="G701" s="132">
        <v>10</v>
      </c>
      <c r="H701" s="81" t="s">
        <v>529</v>
      </c>
      <c r="I701" s="1"/>
    </row>
    <row r="702" spans="1:9" ht="17.25" x14ac:dyDescent="0.3">
      <c r="A702" s="1"/>
      <c r="B702" s="1"/>
      <c r="C702" s="50" t="s">
        <v>539</v>
      </c>
      <c r="D702" s="127" t="s">
        <v>530</v>
      </c>
      <c r="E702" s="52" t="s">
        <v>528</v>
      </c>
      <c r="F702" s="28">
        <v>27</v>
      </c>
      <c r="G702" s="132">
        <v>11</v>
      </c>
      <c r="H702" s="39" t="s">
        <v>529</v>
      </c>
      <c r="I702" s="1"/>
    </row>
    <row r="703" spans="1:9" ht="17.25" x14ac:dyDescent="0.3">
      <c r="A703" s="1"/>
      <c r="B703" s="1"/>
      <c r="C703" s="50" t="s">
        <v>540</v>
      </c>
      <c r="D703" s="130" t="s">
        <v>530</v>
      </c>
      <c r="E703" s="52" t="s">
        <v>528</v>
      </c>
      <c r="F703" s="28">
        <v>28</v>
      </c>
      <c r="G703" s="132">
        <v>12</v>
      </c>
      <c r="H703" s="81" t="s">
        <v>529</v>
      </c>
      <c r="I703" s="1"/>
    </row>
    <row r="704" spans="1:9" ht="17.25" x14ac:dyDescent="0.3">
      <c r="A704" s="1"/>
      <c r="B704" s="1"/>
      <c r="C704" s="50" t="s">
        <v>541</v>
      </c>
      <c r="D704" s="127" t="s">
        <v>530</v>
      </c>
      <c r="E704" s="52" t="s">
        <v>528</v>
      </c>
      <c r="F704" s="28">
        <v>29</v>
      </c>
      <c r="G704" s="132">
        <v>13</v>
      </c>
      <c r="H704" s="39" t="s">
        <v>529</v>
      </c>
      <c r="I704" s="1"/>
    </row>
    <row r="705" spans="1:9" ht="17.25" x14ac:dyDescent="0.3">
      <c r="A705" s="1"/>
      <c r="B705" s="1"/>
      <c r="C705" s="50" t="s">
        <v>542</v>
      </c>
      <c r="D705" s="130" t="s">
        <v>530</v>
      </c>
      <c r="E705" s="52" t="s">
        <v>528</v>
      </c>
      <c r="F705" s="28">
        <v>30</v>
      </c>
      <c r="G705" s="132">
        <v>14</v>
      </c>
      <c r="H705" s="81" t="s">
        <v>529</v>
      </c>
      <c r="I705" s="1"/>
    </row>
    <row r="706" spans="1:9" ht="17.25" x14ac:dyDescent="0.3">
      <c r="A706" s="1"/>
      <c r="B706" s="1"/>
      <c r="C706" s="50" t="s">
        <v>543</v>
      </c>
      <c r="D706" s="127" t="s">
        <v>530</v>
      </c>
      <c r="E706" s="52" t="s">
        <v>528</v>
      </c>
      <c r="F706" s="28">
        <v>31</v>
      </c>
      <c r="G706" s="132">
        <v>15</v>
      </c>
      <c r="H706" s="39" t="s">
        <v>529</v>
      </c>
      <c r="I706" s="1"/>
    </row>
    <row r="707" spans="1:9" ht="17.25" x14ac:dyDescent="0.3">
      <c r="A707" s="1"/>
      <c r="B707" s="1"/>
      <c r="C707" s="50" t="s">
        <v>544</v>
      </c>
      <c r="D707" s="130" t="s">
        <v>530</v>
      </c>
      <c r="E707" s="52" t="s">
        <v>528</v>
      </c>
      <c r="F707" s="28">
        <v>32</v>
      </c>
      <c r="G707" s="132">
        <v>16</v>
      </c>
      <c r="H707" s="81" t="s">
        <v>529</v>
      </c>
      <c r="I707" s="1"/>
    </row>
    <row r="708" spans="1:9" ht="17.25" x14ac:dyDescent="0.3">
      <c r="A708" s="1"/>
      <c r="B708" s="1"/>
      <c r="C708" s="50" t="s">
        <v>545</v>
      </c>
      <c r="D708" s="127" t="s">
        <v>530</v>
      </c>
      <c r="E708" s="52" t="s">
        <v>528</v>
      </c>
      <c r="F708" s="28">
        <v>33</v>
      </c>
      <c r="G708" s="132">
        <v>18</v>
      </c>
      <c r="H708" s="39" t="s">
        <v>529</v>
      </c>
      <c r="I708" s="1"/>
    </row>
    <row r="709" spans="1:9" ht="17.25" x14ac:dyDescent="0.3">
      <c r="A709" s="1"/>
      <c r="B709" s="1"/>
      <c r="C709" s="50" t="s">
        <v>546</v>
      </c>
      <c r="D709" s="130" t="s">
        <v>530</v>
      </c>
      <c r="E709" s="52" t="s">
        <v>528</v>
      </c>
      <c r="F709" s="28">
        <v>34</v>
      </c>
      <c r="G709" s="132">
        <v>19</v>
      </c>
      <c r="H709" s="81" t="s">
        <v>529</v>
      </c>
      <c r="I709" s="1"/>
    </row>
    <row r="710" spans="1:9" ht="17.25" x14ac:dyDescent="0.3">
      <c r="A710" s="1"/>
      <c r="B710" s="1"/>
      <c r="C710" s="50" t="s">
        <v>547</v>
      </c>
      <c r="D710" s="127" t="s">
        <v>530</v>
      </c>
      <c r="E710" s="52" t="s">
        <v>528</v>
      </c>
      <c r="F710" s="28">
        <v>35</v>
      </c>
      <c r="G710" s="132">
        <v>20</v>
      </c>
      <c r="H710" s="39" t="s">
        <v>529</v>
      </c>
      <c r="I710" s="1"/>
    </row>
    <row r="711" spans="1:9" x14ac:dyDescent="0.25">
      <c r="A711" s="1"/>
      <c r="B711" s="1"/>
      <c r="C711" s="67"/>
      <c r="D711" s="67"/>
      <c r="E711" s="67"/>
      <c r="F711" s="67"/>
      <c r="G711" s="67"/>
      <c r="H711" s="67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38"/>
      <c r="C719" s="138"/>
      <c r="D719" s="138"/>
      <c r="E719" s="138"/>
      <c r="F719" s="138"/>
      <c r="G719" s="138"/>
      <c r="H719" s="138"/>
      <c r="I719" s="1"/>
    </row>
    <row r="720" spans="1:9" x14ac:dyDescent="0.25">
      <c r="A720" s="1"/>
      <c r="B720" s="138"/>
      <c r="C720" s="138"/>
      <c r="D720" s="138"/>
      <c r="E720" s="138"/>
      <c r="F720" s="138"/>
      <c r="G720" s="138"/>
      <c r="H720" s="138"/>
      <c r="I720" s="1"/>
    </row>
    <row r="721" spans="1:9" x14ac:dyDescent="0.25">
      <c r="A721" s="1"/>
      <c r="B721" s="138"/>
      <c r="C721" s="138"/>
      <c r="D721" s="138"/>
      <c r="E721" s="138"/>
      <c r="F721" s="138"/>
      <c r="G721" s="138"/>
      <c r="H721" s="138"/>
      <c r="I721" s="1"/>
    </row>
    <row r="722" spans="1:9" x14ac:dyDescent="0.25">
      <c r="A722" s="1"/>
      <c r="B722" s="1"/>
      <c r="C722" s="1"/>
      <c r="D722" s="1"/>
      <c r="E722" s="124" t="s">
        <v>513</v>
      </c>
      <c r="F722" s="124" t="s">
        <v>514</v>
      </c>
      <c r="G722" s="124" t="s">
        <v>515</v>
      </c>
      <c r="H722" s="1"/>
      <c r="I722" s="1"/>
    </row>
    <row r="723" spans="1:9" x14ac:dyDescent="0.25">
      <c r="A723" s="1"/>
      <c r="B723" s="1"/>
      <c r="C723" s="1"/>
      <c r="D723" s="1"/>
      <c r="E723" s="136">
        <v>1</v>
      </c>
      <c r="F723" s="136">
        <v>2</v>
      </c>
      <c r="G723" s="136">
        <v>1</v>
      </c>
      <c r="H723" s="1"/>
      <c r="I723" s="1"/>
    </row>
    <row r="724" spans="1:9" x14ac:dyDescent="0.25">
      <c r="A724" s="1"/>
      <c r="B724" s="1"/>
      <c r="C724" s="1"/>
      <c r="D724" s="1"/>
      <c r="E724" s="136">
        <v>2</v>
      </c>
      <c r="F724" s="137">
        <v>3</v>
      </c>
      <c r="G724" s="136">
        <v>3</v>
      </c>
      <c r="H724" s="1"/>
      <c r="I724" s="1"/>
    </row>
    <row r="725" spans="1:9" x14ac:dyDescent="0.25">
      <c r="A725" s="1"/>
      <c r="B725" s="1"/>
      <c r="C725" s="1"/>
      <c r="D725" s="1"/>
      <c r="E725" s="136">
        <v>4</v>
      </c>
      <c r="F725" s="137">
        <v>5</v>
      </c>
      <c r="G725" s="136">
        <v>4</v>
      </c>
      <c r="H725" s="1"/>
      <c r="I725" s="1"/>
    </row>
    <row r="726" spans="1:9" x14ac:dyDescent="0.25">
      <c r="A726" s="1"/>
      <c r="B726" s="1"/>
      <c r="C726" s="1"/>
      <c r="D726" s="1"/>
      <c r="E726" s="136">
        <v>5</v>
      </c>
      <c r="F726" s="137">
        <v>6</v>
      </c>
      <c r="G726" s="136">
        <v>6</v>
      </c>
      <c r="H726" s="1"/>
      <c r="I726" s="1"/>
    </row>
    <row r="727" spans="1:9" x14ac:dyDescent="0.25">
      <c r="A727" s="1"/>
      <c r="B727" s="1"/>
      <c r="C727" s="1"/>
      <c r="D727" s="1"/>
      <c r="E727" s="136">
        <v>7</v>
      </c>
      <c r="F727" s="137">
        <v>8</v>
      </c>
      <c r="G727" s="136">
        <v>7</v>
      </c>
      <c r="H727" s="1"/>
      <c r="I727" s="1"/>
    </row>
    <row r="728" spans="1:9" x14ac:dyDescent="0.25">
      <c r="A728" s="1"/>
      <c r="B728" s="1"/>
      <c r="C728" s="1"/>
      <c r="D728" s="1"/>
      <c r="E728" s="136">
        <v>8</v>
      </c>
      <c r="F728" s="137">
        <v>9</v>
      </c>
      <c r="G728" s="136">
        <v>9</v>
      </c>
      <c r="H728" s="1"/>
      <c r="I728" s="1"/>
    </row>
    <row r="729" spans="1:9" x14ac:dyDescent="0.25">
      <c r="A729" s="1"/>
      <c r="B729" s="1"/>
      <c r="C729" s="1"/>
      <c r="D729" s="1"/>
      <c r="E729" s="136">
        <v>10</v>
      </c>
      <c r="F729" s="137">
        <v>11</v>
      </c>
      <c r="G729" s="136">
        <v>10</v>
      </c>
      <c r="H729" s="1"/>
      <c r="I729" s="1"/>
    </row>
    <row r="730" spans="1:9" x14ac:dyDescent="0.25">
      <c r="A730" s="1"/>
      <c r="B730" s="1"/>
      <c r="C730" s="1"/>
      <c r="D730" s="1"/>
      <c r="E730" s="136">
        <v>11</v>
      </c>
      <c r="F730" s="137">
        <v>12</v>
      </c>
      <c r="G730" s="136">
        <v>12</v>
      </c>
      <c r="H730" s="1"/>
      <c r="I730" s="1"/>
    </row>
    <row r="731" spans="1:9" x14ac:dyDescent="0.25">
      <c r="A731" s="1"/>
      <c r="B731" s="1"/>
      <c r="C731" s="1"/>
      <c r="D731" s="1"/>
      <c r="E731" s="136">
        <v>13</v>
      </c>
      <c r="F731" s="137">
        <v>14</v>
      </c>
      <c r="G731" s="136">
        <v>13</v>
      </c>
      <c r="H731" s="1"/>
      <c r="I731" s="1"/>
    </row>
    <row r="732" spans="1:9" x14ac:dyDescent="0.25">
      <c r="A732" s="1"/>
      <c r="B732" s="1"/>
      <c r="C732" s="1"/>
      <c r="D732" s="1"/>
      <c r="E732" s="136">
        <v>14</v>
      </c>
      <c r="F732" s="137">
        <v>15</v>
      </c>
      <c r="G732" s="136">
        <v>15</v>
      </c>
      <c r="H732" s="1"/>
      <c r="I732" s="1"/>
    </row>
    <row r="733" spans="1:9" x14ac:dyDescent="0.25">
      <c r="A733" s="1"/>
      <c r="B733" s="1"/>
      <c r="C733" s="1"/>
      <c r="D733" s="1"/>
      <c r="E733" s="136">
        <v>16</v>
      </c>
      <c r="F733" s="137">
        <v>17</v>
      </c>
      <c r="G733" s="136">
        <v>16</v>
      </c>
      <c r="H733" s="1"/>
      <c r="I733" s="1"/>
    </row>
    <row r="734" spans="1:9" x14ac:dyDescent="0.25">
      <c r="A734" s="1"/>
      <c r="B734" s="1"/>
      <c r="C734" s="1"/>
      <c r="D734" s="1"/>
      <c r="E734" s="136">
        <v>17</v>
      </c>
      <c r="F734" s="137">
        <v>18</v>
      </c>
      <c r="G734" s="136">
        <v>18</v>
      </c>
      <c r="H734" s="1"/>
      <c r="I734" s="1"/>
    </row>
    <row r="735" spans="1:9" x14ac:dyDescent="0.25">
      <c r="A735" s="1"/>
      <c r="B735" s="1"/>
      <c r="C735" s="1"/>
      <c r="D735" s="1"/>
      <c r="E735" s="136">
        <v>19</v>
      </c>
      <c r="F735" s="137">
        <v>20</v>
      </c>
      <c r="G735" s="136">
        <v>19</v>
      </c>
      <c r="H735" s="1"/>
      <c r="I735" s="1"/>
    </row>
    <row r="736" spans="1:9" x14ac:dyDescent="0.25">
      <c r="A736" s="1"/>
      <c r="B736" s="1"/>
      <c r="C736" s="1"/>
      <c r="D736" s="1"/>
      <c r="E736" s="136">
        <v>20</v>
      </c>
      <c r="F736" s="137">
        <v>21</v>
      </c>
      <c r="G736" s="136">
        <v>21</v>
      </c>
      <c r="H736" s="1"/>
      <c r="I736" s="1"/>
    </row>
    <row r="737" spans="1:9" x14ac:dyDescent="0.25">
      <c r="A737" s="1"/>
      <c r="B737" s="1"/>
      <c r="C737" s="1"/>
      <c r="D737" s="1"/>
      <c r="E737" s="136">
        <v>22</v>
      </c>
      <c r="F737" s="137">
        <v>23</v>
      </c>
      <c r="G737" s="136">
        <v>22</v>
      </c>
      <c r="H737" s="1"/>
      <c r="I737" s="1"/>
    </row>
    <row r="738" spans="1:9" x14ac:dyDescent="0.25">
      <c r="A738" s="1"/>
      <c r="B738" s="1"/>
      <c r="C738" s="1"/>
      <c r="D738" s="1"/>
      <c r="E738" s="136">
        <v>23</v>
      </c>
      <c r="F738" s="137">
        <v>24</v>
      </c>
      <c r="G738" s="136">
        <v>24</v>
      </c>
      <c r="H738" s="1"/>
      <c r="I738" s="1"/>
    </row>
    <row r="739" spans="1:9" x14ac:dyDescent="0.25">
      <c r="A739" s="1"/>
      <c r="B739" s="1"/>
      <c r="C739" s="1"/>
      <c r="D739" s="1"/>
      <c r="E739" s="136">
        <v>25</v>
      </c>
      <c r="F739" s="137">
        <v>26</v>
      </c>
      <c r="G739" s="136">
        <v>25</v>
      </c>
      <c r="H739" s="1"/>
      <c r="I739" s="1"/>
    </row>
    <row r="740" spans="1:9" x14ac:dyDescent="0.25">
      <c r="A740" s="1"/>
      <c r="B740" s="1"/>
      <c r="C740" s="1"/>
      <c r="D740" s="1"/>
      <c r="E740" s="136">
        <v>26</v>
      </c>
      <c r="F740" s="137">
        <v>27</v>
      </c>
      <c r="G740" s="136">
        <v>27</v>
      </c>
      <c r="H740" s="1"/>
      <c r="I740" s="1"/>
    </row>
    <row r="741" spans="1:9" x14ac:dyDescent="0.25">
      <c r="A741" s="1"/>
      <c r="B741" s="1"/>
      <c r="C741" s="1"/>
      <c r="D741" s="1"/>
      <c r="E741" s="136">
        <v>28</v>
      </c>
      <c r="F741" s="137">
        <v>29</v>
      </c>
      <c r="G741" s="136">
        <v>28</v>
      </c>
      <c r="H741" s="1"/>
      <c r="I741" s="1"/>
    </row>
    <row r="742" spans="1:9" x14ac:dyDescent="0.25">
      <c r="A742" s="1"/>
      <c r="B742" s="1"/>
      <c r="C742" s="1"/>
      <c r="D742" s="1"/>
      <c r="E742" s="136">
        <v>29</v>
      </c>
      <c r="F742" s="137">
        <v>30</v>
      </c>
      <c r="G742" s="136">
        <v>30</v>
      </c>
      <c r="H742" s="1"/>
      <c r="I742" s="1"/>
    </row>
    <row r="743" spans="1:9" x14ac:dyDescent="0.25">
      <c r="A743" s="1"/>
      <c r="B743" s="1"/>
      <c r="C743" s="1"/>
      <c r="D743" s="1"/>
      <c r="E743" s="136">
        <v>31</v>
      </c>
      <c r="F743" s="137">
        <v>32</v>
      </c>
      <c r="G743" s="136">
        <v>31</v>
      </c>
      <c r="H743" s="1"/>
      <c r="I743" s="1"/>
    </row>
    <row r="744" spans="1:9" x14ac:dyDescent="0.25">
      <c r="A744" s="1"/>
      <c r="B744" s="1"/>
      <c r="C744" s="1"/>
      <c r="D744" s="1"/>
      <c r="E744" s="136">
        <v>32</v>
      </c>
      <c r="F744" s="137">
        <v>33</v>
      </c>
      <c r="G744" s="136">
        <v>33</v>
      </c>
      <c r="H744" s="1"/>
      <c r="I744" s="1"/>
    </row>
    <row r="745" spans="1:9" x14ac:dyDescent="0.25">
      <c r="A745" s="1"/>
      <c r="B745" s="1"/>
      <c r="C745" s="1"/>
      <c r="D745" s="1"/>
      <c r="E745" s="136">
        <v>34</v>
      </c>
      <c r="F745" s="137">
        <v>35</v>
      </c>
      <c r="G745" s="136">
        <v>34</v>
      </c>
      <c r="H745" s="1"/>
      <c r="I745" s="1"/>
    </row>
    <row r="746" spans="1:9" x14ac:dyDescent="0.25">
      <c r="A746" s="1"/>
      <c r="B746" s="1"/>
      <c r="C746" s="1"/>
      <c r="D746" s="1"/>
      <c r="E746" s="136">
        <v>35</v>
      </c>
      <c r="F746" s="139"/>
      <c r="G746" s="139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11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11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11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11" x14ac:dyDescent="0.25">
      <c r="A756" s="1"/>
      <c r="B756" s="1"/>
      <c r="C756" s="1"/>
      <c r="D756" s="1"/>
      <c r="E756" s="1"/>
      <c r="F756" s="1"/>
      <c r="G756" s="1"/>
      <c r="H756" s="1"/>
      <c r="I756" s="1"/>
      <c r="K756" s="140"/>
    </row>
    <row r="757" spans="1:11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11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11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11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11" ht="18.75" x14ac:dyDescent="0.3">
      <c r="A761" s="1"/>
      <c r="B761" s="1"/>
      <c r="C761" s="117" t="s">
        <v>0</v>
      </c>
      <c r="D761" s="135"/>
      <c r="E761" s="62" t="s">
        <v>26</v>
      </c>
      <c r="F761" s="5" t="s">
        <v>2</v>
      </c>
      <c r="G761" s="50" t="s">
        <v>3</v>
      </c>
      <c r="H761" s="116" t="s">
        <v>553</v>
      </c>
      <c r="I761" s="1"/>
    </row>
    <row r="762" spans="1:11" ht="15.75" x14ac:dyDescent="0.25">
      <c r="A762" s="1"/>
      <c r="B762" s="1"/>
      <c r="C762" s="119" t="s">
        <v>455</v>
      </c>
      <c r="D762" s="135"/>
      <c r="E762" s="120" t="s">
        <v>456</v>
      </c>
      <c r="F762" s="120">
        <v>5</v>
      </c>
      <c r="G762" s="120">
        <v>2</v>
      </c>
      <c r="H762" s="120" t="s">
        <v>446</v>
      </c>
      <c r="I762" s="1"/>
    </row>
    <row r="763" spans="1:11" ht="15.75" x14ac:dyDescent="0.25">
      <c r="A763" s="1"/>
      <c r="B763" s="1"/>
      <c r="C763" s="119" t="s">
        <v>464</v>
      </c>
      <c r="D763" s="135"/>
      <c r="E763" s="120" t="s">
        <v>456</v>
      </c>
      <c r="F763" s="120">
        <v>6</v>
      </c>
      <c r="G763" s="120">
        <v>2</v>
      </c>
      <c r="H763" s="120" t="s">
        <v>446</v>
      </c>
      <c r="I763" s="1"/>
    </row>
    <row r="764" spans="1:11" ht="15.75" x14ac:dyDescent="0.25">
      <c r="A764" s="1"/>
      <c r="B764" s="1"/>
      <c r="C764" s="119" t="s">
        <v>471</v>
      </c>
      <c r="D764" s="135"/>
      <c r="E764" s="120" t="s">
        <v>456</v>
      </c>
      <c r="F764" s="120">
        <v>7</v>
      </c>
      <c r="G764" s="120">
        <v>4</v>
      </c>
      <c r="H764" s="120" t="s">
        <v>446</v>
      </c>
      <c r="I764" s="1"/>
    </row>
    <row r="765" spans="1:11" ht="15.75" x14ac:dyDescent="0.25">
      <c r="A765" s="1"/>
      <c r="B765" s="1"/>
      <c r="C765" s="119" t="s">
        <v>477</v>
      </c>
      <c r="D765" s="135"/>
      <c r="E765" s="120" t="s">
        <v>456</v>
      </c>
      <c r="F765" s="120">
        <v>8</v>
      </c>
      <c r="G765" s="120">
        <v>5</v>
      </c>
      <c r="H765" s="120" t="s">
        <v>446</v>
      </c>
      <c r="I765" s="1"/>
    </row>
    <row r="766" spans="1:11" ht="15.75" x14ac:dyDescent="0.25">
      <c r="A766" s="1"/>
      <c r="B766" s="1"/>
      <c r="C766" s="119" t="s">
        <v>483</v>
      </c>
      <c r="D766" s="135"/>
      <c r="E766" s="120" t="s">
        <v>456</v>
      </c>
      <c r="F766" s="120">
        <v>9</v>
      </c>
      <c r="G766" s="120">
        <v>7</v>
      </c>
      <c r="H766" s="120" t="s">
        <v>446</v>
      </c>
      <c r="I766" s="1"/>
    </row>
    <row r="767" spans="1:11" ht="15.75" x14ac:dyDescent="0.25">
      <c r="A767" s="1"/>
      <c r="B767" s="1"/>
      <c r="C767" s="119" t="s">
        <v>488</v>
      </c>
      <c r="D767" s="135"/>
      <c r="E767" s="120" t="s">
        <v>456</v>
      </c>
      <c r="F767" s="120">
        <v>10</v>
      </c>
      <c r="G767" s="120">
        <v>8</v>
      </c>
      <c r="H767" s="120" t="s">
        <v>446</v>
      </c>
      <c r="I767" s="1"/>
    </row>
    <row r="768" spans="1:11" x14ac:dyDescent="0.25">
      <c r="A768" s="1"/>
      <c r="B768" s="1"/>
      <c r="C768" s="1"/>
      <c r="D768" s="135"/>
      <c r="E768" s="1"/>
      <c r="F768" s="1"/>
      <c r="G768" s="1"/>
      <c r="H768" s="1"/>
      <c r="I768" s="1"/>
    </row>
    <row r="769" spans="1:10" x14ac:dyDescent="0.25">
      <c r="A769" s="1"/>
      <c r="B769" s="1"/>
      <c r="C769" s="1"/>
      <c r="D769" s="135"/>
      <c r="E769" s="1"/>
      <c r="F769" s="1"/>
      <c r="G769" s="1"/>
      <c r="H769" s="1"/>
      <c r="I769" s="1"/>
    </row>
    <row r="770" spans="1:10" x14ac:dyDescent="0.25">
      <c r="A770" s="1"/>
      <c r="B770" s="1"/>
      <c r="C770" s="1"/>
      <c r="D770" s="135"/>
      <c r="E770" s="1"/>
      <c r="F770" s="1"/>
      <c r="G770" s="1"/>
      <c r="H770" s="1"/>
      <c r="I770" s="1"/>
      <c r="J770" s="3"/>
    </row>
    <row r="771" spans="1:10" ht="18.75" x14ac:dyDescent="0.3">
      <c r="A771" s="1"/>
      <c r="B771" s="1"/>
      <c r="C771" s="117" t="s">
        <v>0</v>
      </c>
      <c r="D771" s="135"/>
      <c r="E771" s="62" t="s">
        <v>26</v>
      </c>
      <c r="F771" s="5" t="s">
        <v>2</v>
      </c>
      <c r="G771" s="50" t="s">
        <v>3</v>
      </c>
      <c r="H771" s="116" t="s">
        <v>553</v>
      </c>
      <c r="I771" s="1"/>
    </row>
    <row r="772" spans="1:10" ht="15.75" x14ac:dyDescent="0.25">
      <c r="A772" s="1"/>
      <c r="B772" s="1"/>
      <c r="C772" s="119" t="s">
        <v>453</v>
      </c>
      <c r="D772" s="135"/>
      <c r="E772" s="118" t="s">
        <v>454</v>
      </c>
      <c r="F772" s="118">
        <v>6</v>
      </c>
      <c r="G772" s="118">
        <v>2</v>
      </c>
      <c r="H772" s="118" t="s">
        <v>446</v>
      </c>
      <c r="I772" s="1"/>
    </row>
    <row r="773" spans="1:10" ht="15.75" x14ac:dyDescent="0.25">
      <c r="A773" s="1"/>
      <c r="B773" s="1"/>
      <c r="C773" s="119" t="s">
        <v>463</v>
      </c>
      <c r="D773" s="135"/>
      <c r="E773" s="118" t="s">
        <v>454</v>
      </c>
      <c r="F773" s="118">
        <v>6</v>
      </c>
      <c r="G773" s="118">
        <v>3</v>
      </c>
      <c r="H773" s="118" t="s">
        <v>457</v>
      </c>
      <c r="I773" s="1"/>
    </row>
    <row r="774" spans="1:10" ht="15.75" x14ac:dyDescent="0.25">
      <c r="A774" s="1"/>
      <c r="B774" s="1"/>
      <c r="C774" s="119" t="s">
        <v>470</v>
      </c>
      <c r="D774" s="135"/>
      <c r="E774" s="118" t="s">
        <v>454</v>
      </c>
      <c r="F774" s="118">
        <v>6</v>
      </c>
      <c r="G774" s="118">
        <v>6</v>
      </c>
      <c r="H774" s="118" t="s">
        <v>462</v>
      </c>
      <c r="I774" s="1"/>
    </row>
    <row r="775" spans="1:10" ht="15.75" x14ac:dyDescent="0.25">
      <c r="A775" s="1"/>
      <c r="B775" s="1"/>
      <c r="C775" s="119" t="s">
        <v>476</v>
      </c>
      <c r="D775" s="135"/>
      <c r="E775" s="118" t="s">
        <v>454</v>
      </c>
      <c r="F775" s="118">
        <v>7</v>
      </c>
      <c r="G775" s="118">
        <v>2</v>
      </c>
      <c r="H775" s="118" t="s">
        <v>446</v>
      </c>
      <c r="I775" s="1"/>
    </row>
    <row r="776" spans="1:10" ht="15.75" x14ac:dyDescent="0.25">
      <c r="A776" s="1"/>
      <c r="B776" s="1"/>
      <c r="C776" s="119" t="s">
        <v>481</v>
      </c>
      <c r="D776" s="135"/>
      <c r="E776" s="118" t="s">
        <v>454</v>
      </c>
      <c r="F776" s="118">
        <v>7</v>
      </c>
      <c r="G776" s="118">
        <v>2</v>
      </c>
      <c r="H776" s="118" t="s">
        <v>482</v>
      </c>
      <c r="I776" s="1"/>
    </row>
    <row r="777" spans="1:10" ht="15.75" x14ac:dyDescent="0.25">
      <c r="A777" s="1"/>
      <c r="B777" s="1"/>
      <c r="C777" s="119" t="s">
        <v>487</v>
      </c>
      <c r="D777" s="135"/>
      <c r="E777" s="118" t="s">
        <v>454</v>
      </c>
      <c r="F777" s="118">
        <v>7</v>
      </c>
      <c r="G777" s="118">
        <v>4</v>
      </c>
      <c r="H777" s="118" t="s">
        <v>457</v>
      </c>
      <c r="I777" s="1"/>
    </row>
    <row r="778" spans="1:10" ht="15.75" x14ac:dyDescent="0.25">
      <c r="A778" s="1"/>
      <c r="B778" s="1"/>
      <c r="C778" s="119" t="s">
        <v>492</v>
      </c>
      <c r="D778" s="135"/>
      <c r="E778" s="118" t="s">
        <v>454</v>
      </c>
      <c r="F778" s="118">
        <v>7</v>
      </c>
      <c r="G778" s="118">
        <v>5</v>
      </c>
      <c r="H778" s="118" t="s">
        <v>452</v>
      </c>
      <c r="I778" s="1"/>
    </row>
    <row r="779" spans="1:10" ht="15.75" x14ac:dyDescent="0.25">
      <c r="A779" s="1"/>
      <c r="B779" s="1"/>
      <c r="C779" s="119" t="s">
        <v>497</v>
      </c>
      <c r="D779" s="135"/>
      <c r="E779" s="118" t="s">
        <v>454</v>
      </c>
      <c r="F779" s="118">
        <v>7</v>
      </c>
      <c r="G779" s="118">
        <v>12</v>
      </c>
      <c r="H779" s="118" t="s">
        <v>462</v>
      </c>
      <c r="I779" s="1"/>
    </row>
    <row r="780" spans="1:10" x14ac:dyDescent="0.25">
      <c r="A780" s="1"/>
      <c r="B780" s="1"/>
      <c r="C780" s="1"/>
      <c r="D780" s="135"/>
      <c r="E780" s="1"/>
      <c r="F780" s="1"/>
      <c r="G780" s="1"/>
      <c r="H780" s="1"/>
      <c r="I780" s="1"/>
    </row>
    <row r="781" spans="1:10" x14ac:dyDescent="0.25">
      <c r="A781" s="1"/>
      <c r="B781" s="1"/>
      <c r="C781" s="1"/>
      <c r="D781" s="135"/>
      <c r="E781" s="1"/>
      <c r="F781" s="1"/>
      <c r="G781" s="1"/>
      <c r="H781" s="1"/>
      <c r="I781" s="1"/>
    </row>
    <row r="782" spans="1:10" x14ac:dyDescent="0.25">
      <c r="A782" s="1"/>
      <c r="B782" s="1"/>
      <c r="C782" s="1"/>
      <c r="D782" s="135"/>
      <c r="E782" s="1"/>
      <c r="F782" s="1"/>
      <c r="G782" s="1"/>
      <c r="H782" s="1"/>
      <c r="I782" s="1"/>
      <c r="J782" s="3"/>
    </row>
    <row r="783" spans="1:10" ht="18.75" x14ac:dyDescent="0.3">
      <c r="A783" s="1"/>
      <c r="B783" s="1"/>
      <c r="C783" s="117" t="s">
        <v>0</v>
      </c>
      <c r="D783" s="135"/>
      <c r="E783" s="62" t="s">
        <v>26</v>
      </c>
      <c r="F783" s="5" t="s">
        <v>2</v>
      </c>
      <c r="G783" s="50" t="s">
        <v>3</v>
      </c>
      <c r="H783" s="116" t="s">
        <v>553</v>
      </c>
      <c r="I783" s="1"/>
    </row>
    <row r="784" spans="1:10" ht="15.75" x14ac:dyDescent="0.25">
      <c r="A784" s="1"/>
      <c r="B784" s="1"/>
      <c r="C784" s="119" t="s">
        <v>450</v>
      </c>
      <c r="D784" s="135"/>
      <c r="E784" s="120" t="s">
        <v>451</v>
      </c>
      <c r="F784" s="120">
        <v>6</v>
      </c>
      <c r="G784" s="120">
        <v>3</v>
      </c>
      <c r="H784" s="120" t="s">
        <v>452</v>
      </c>
      <c r="I784" s="1"/>
    </row>
    <row r="785" spans="1:9" ht="15.75" x14ac:dyDescent="0.25">
      <c r="A785" s="1"/>
      <c r="B785" s="1"/>
      <c r="C785" s="119" t="s">
        <v>461</v>
      </c>
      <c r="D785" s="135"/>
      <c r="E785" s="120" t="s">
        <v>451</v>
      </c>
      <c r="F785" s="120">
        <v>6</v>
      </c>
      <c r="G785" s="120">
        <v>4</v>
      </c>
      <c r="H785" s="120" t="s">
        <v>462</v>
      </c>
      <c r="I785" s="1"/>
    </row>
    <row r="786" spans="1:9" ht="15.75" x14ac:dyDescent="0.25">
      <c r="A786" s="1"/>
      <c r="B786" s="1"/>
      <c r="C786" s="119" t="s">
        <v>469</v>
      </c>
      <c r="D786" s="135"/>
      <c r="E786" s="120" t="s">
        <v>451</v>
      </c>
      <c r="F786" s="120">
        <v>6</v>
      </c>
      <c r="G786" s="120">
        <v>5</v>
      </c>
      <c r="H786" s="120" t="s">
        <v>449</v>
      </c>
      <c r="I786" s="1"/>
    </row>
    <row r="787" spans="1:9" ht="15.75" x14ac:dyDescent="0.25">
      <c r="A787" s="1"/>
      <c r="B787" s="1"/>
      <c r="C787" s="119" t="s">
        <v>475</v>
      </c>
      <c r="D787" s="135"/>
      <c r="E787" s="120" t="s">
        <v>451</v>
      </c>
      <c r="F787" s="120">
        <v>7</v>
      </c>
      <c r="G787" s="120">
        <v>2</v>
      </c>
      <c r="H787" s="120" t="s">
        <v>446</v>
      </c>
      <c r="I787" s="1"/>
    </row>
    <row r="788" spans="1:9" ht="15.75" x14ac:dyDescent="0.25">
      <c r="A788" s="1"/>
      <c r="B788" s="1"/>
      <c r="C788" s="119" t="s">
        <v>480</v>
      </c>
      <c r="D788" s="135"/>
      <c r="E788" s="120" t="s">
        <v>451</v>
      </c>
      <c r="F788" s="120">
        <v>7</v>
      </c>
      <c r="G788" s="120">
        <v>3</v>
      </c>
      <c r="H788" s="120" t="s">
        <v>452</v>
      </c>
      <c r="I788" s="1"/>
    </row>
    <row r="789" spans="1:9" ht="15.75" x14ac:dyDescent="0.25">
      <c r="A789" s="1"/>
      <c r="B789" s="1"/>
      <c r="C789" s="119" t="s">
        <v>486</v>
      </c>
      <c r="D789" s="135"/>
      <c r="E789" s="120" t="s">
        <v>451</v>
      </c>
      <c r="F789" s="120">
        <v>7</v>
      </c>
      <c r="G789" s="120">
        <v>3</v>
      </c>
      <c r="H789" s="120" t="s">
        <v>457</v>
      </c>
      <c r="I789" s="1"/>
    </row>
    <row r="790" spans="1:9" ht="15.75" x14ac:dyDescent="0.25">
      <c r="A790" s="1"/>
      <c r="B790" s="1"/>
      <c r="C790" s="119" t="s">
        <v>491</v>
      </c>
      <c r="D790" s="135"/>
      <c r="E790" s="120" t="s">
        <v>451</v>
      </c>
      <c r="F790" s="120">
        <v>7</v>
      </c>
      <c r="G790" s="120">
        <v>3</v>
      </c>
      <c r="H790" s="120" t="s">
        <v>465</v>
      </c>
      <c r="I790" s="1"/>
    </row>
    <row r="791" spans="1:9" ht="15.75" x14ac:dyDescent="0.25">
      <c r="A791" s="1"/>
      <c r="B791" s="1"/>
      <c r="C791" s="119" t="s">
        <v>496</v>
      </c>
      <c r="D791" s="135"/>
      <c r="E791" s="120" t="s">
        <v>451</v>
      </c>
      <c r="F791" s="120">
        <v>7</v>
      </c>
      <c r="G791" s="120">
        <v>5</v>
      </c>
      <c r="H791" s="120" t="s">
        <v>462</v>
      </c>
      <c r="I791" s="1"/>
    </row>
    <row r="792" spans="1:9" ht="15.75" x14ac:dyDescent="0.25">
      <c r="A792" s="1"/>
      <c r="B792" s="1"/>
      <c r="C792" s="119" t="s">
        <v>501</v>
      </c>
      <c r="D792" s="135"/>
      <c r="E792" s="120" t="s">
        <v>451</v>
      </c>
      <c r="F792" s="120">
        <v>7</v>
      </c>
      <c r="G792" s="120">
        <v>9</v>
      </c>
      <c r="H792" s="120" t="s">
        <v>449</v>
      </c>
      <c r="I792" s="1"/>
    </row>
    <row r="793" spans="1:9" ht="15.75" x14ac:dyDescent="0.25">
      <c r="A793" s="1"/>
      <c r="B793" s="1"/>
      <c r="C793" s="119" t="s">
        <v>504</v>
      </c>
      <c r="D793" s="135"/>
      <c r="E793" s="120" t="s">
        <v>451</v>
      </c>
      <c r="F793" s="120">
        <v>8</v>
      </c>
      <c r="G793" s="120">
        <v>2</v>
      </c>
      <c r="H793" s="120" t="s">
        <v>446</v>
      </c>
      <c r="I793" s="1"/>
    </row>
    <row r="794" spans="1:9" ht="15.75" x14ac:dyDescent="0.25">
      <c r="A794" s="1"/>
      <c r="B794" s="1"/>
      <c r="C794" s="119" t="s">
        <v>506</v>
      </c>
      <c r="D794" s="135"/>
      <c r="E794" s="120" t="s">
        <v>451</v>
      </c>
      <c r="F794" s="120">
        <v>8</v>
      </c>
      <c r="G794" s="120">
        <v>2</v>
      </c>
      <c r="H794" s="120" t="s">
        <v>482</v>
      </c>
      <c r="I794" s="1"/>
    </row>
    <row r="795" spans="1:9" ht="15.75" x14ac:dyDescent="0.25">
      <c r="A795" s="1"/>
      <c r="B795" s="1"/>
      <c r="C795" s="119" t="s">
        <v>508</v>
      </c>
      <c r="D795" s="135"/>
      <c r="E795" s="120" t="s">
        <v>451</v>
      </c>
      <c r="F795" s="120">
        <v>8</v>
      </c>
      <c r="G795" s="120">
        <v>2</v>
      </c>
      <c r="H795" s="120" t="s">
        <v>493</v>
      </c>
      <c r="I795" s="1"/>
    </row>
    <row r="796" spans="1:9" ht="15.75" x14ac:dyDescent="0.25">
      <c r="A796" s="1"/>
      <c r="B796" s="1"/>
      <c r="C796" s="119" t="s">
        <v>509</v>
      </c>
      <c r="D796" s="135"/>
      <c r="E796" s="120" t="s">
        <v>451</v>
      </c>
      <c r="F796" s="120">
        <v>8</v>
      </c>
      <c r="G796" s="120">
        <v>3</v>
      </c>
      <c r="H796" s="120" t="s">
        <v>457</v>
      </c>
      <c r="I796" s="1"/>
    </row>
    <row r="797" spans="1:9" ht="15.75" x14ac:dyDescent="0.25">
      <c r="A797" s="1"/>
      <c r="B797" s="1"/>
      <c r="C797" s="119" t="s">
        <v>510</v>
      </c>
      <c r="D797" s="135"/>
      <c r="E797" s="120" t="s">
        <v>451</v>
      </c>
      <c r="F797" s="120">
        <v>8</v>
      </c>
      <c r="G797" s="120">
        <v>4</v>
      </c>
      <c r="H797" s="120" t="s">
        <v>452</v>
      </c>
      <c r="I797" s="1"/>
    </row>
    <row r="798" spans="1:9" ht="15.75" x14ac:dyDescent="0.25">
      <c r="A798" s="1"/>
      <c r="B798" s="1"/>
      <c r="C798" s="119" t="s">
        <v>511</v>
      </c>
      <c r="D798" s="135"/>
      <c r="E798" s="120" t="s">
        <v>451</v>
      </c>
      <c r="F798" s="120">
        <v>8</v>
      </c>
      <c r="G798" s="120">
        <v>5</v>
      </c>
      <c r="H798" s="120" t="s">
        <v>465</v>
      </c>
      <c r="I798" s="1"/>
    </row>
    <row r="799" spans="1:9" ht="15.75" x14ac:dyDescent="0.25">
      <c r="A799" s="1"/>
      <c r="B799" s="1"/>
      <c r="C799" s="119" t="s">
        <v>512</v>
      </c>
      <c r="D799" s="135"/>
      <c r="E799" s="120" t="s">
        <v>451</v>
      </c>
      <c r="F799" s="120">
        <v>8</v>
      </c>
      <c r="G799" s="120">
        <v>8</v>
      </c>
      <c r="H799" s="120" t="s">
        <v>462</v>
      </c>
      <c r="I799" s="1"/>
    </row>
    <row r="800" spans="1:9" x14ac:dyDescent="0.25">
      <c r="A800" s="1"/>
      <c r="B800" s="1"/>
      <c r="C800" s="1"/>
      <c r="D800" s="135"/>
      <c r="E800" s="1"/>
      <c r="F800" s="1"/>
      <c r="G800" s="1"/>
      <c r="H800" s="1"/>
      <c r="I800" s="1"/>
    </row>
    <row r="801" spans="1:10" x14ac:dyDescent="0.25">
      <c r="A801" s="1"/>
      <c r="B801" s="1"/>
      <c r="C801" s="1"/>
      <c r="D801" s="135"/>
      <c r="E801" s="1"/>
      <c r="F801" s="1"/>
      <c r="G801" s="1"/>
      <c r="H801" s="1"/>
      <c r="I801" s="1"/>
    </row>
    <row r="802" spans="1:10" ht="18.75" x14ac:dyDescent="0.3">
      <c r="A802" s="1"/>
      <c r="B802" s="1"/>
      <c r="C802" s="117" t="s">
        <v>0</v>
      </c>
      <c r="D802" s="135"/>
      <c r="E802" s="62" t="s">
        <v>26</v>
      </c>
      <c r="F802" s="5" t="s">
        <v>2</v>
      </c>
      <c r="G802" s="50" t="s">
        <v>3</v>
      </c>
      <c r="H802" s="116" t="s">
        <v>553</v>
      </c>
      <c r="I802" s="1"/>
    </row>
    <row r="803" spans="1:10" ht="15.75" x14ac:dyDescent="0.25">
      <c r="A803" s="1"/>
      <c r="B803" s="1"/>
      <c r="C803" s="119" t="s">
        <v>448</v>
      </c>
      <c r="D803" s="135"/>
      <c r="E803" s="118" t="s">
        <v>151</v>
      </c>
      <c r="F803" s="118">
        <v>7</v>
      </c>
      <c r="G803" s="118">
        <v>5</v>
      </c>
      <c r="H803" s="118" t="s">
        <v>449</v>
      </c>
      <c r="I803" s="1"/>
    </row>
    <row r="804" spans="1:10" ht="15.75" x14ac:dyDescent="0.25">
      <c r="A804" s="1"/>
      <c r="B804" s="1"/>
      <c r="C804" s="119" t="s">
        <v>459</v>
      </c>
      <c r="D804" s="135"/>
      <c r="E804" s="118" t="s">
        <v>151</v>
      </c>
      <c r="F804" s="118">
        <v>7</v>
      </c>
      <c r="G804" s="118">
        <v>6</v>
      </c>
      <c r="H804" s="118" t="s">
        <v>460</v>
      </c>
      <c r="I804" s="1"/>
    </row>
    <row r="805" spans="1:10" ht="15.75" x14ac:dyDescent="0.25">
      <c r="A805" s="1"/>
      <c r="B805" s="1"/>
      <c r="C805" s="119" t="s">
        <v>468</v>
      </c>
      <c r="D805" s="135"/>
      <c r="E805" s="118" t="s">
        <v>151</v>
      </c>
      <c r="F805" s="118">
        <v>8</v>
      </c>
      <c r="G805" s="118">
        <v>2</v>
      </c>
      <c r="H805" s="118" t="s">
        <v>446</v>
      </c>
      <c r="I805" s="1"/>
    </row>
    <row r="806" spans="1:10" ht="15.75" x14ac:dyDescent="0.25">
      <c r="A806" s="1"/>
      <c r="B806" s="1"/>
      <c r="C806" s="119" t="s">
        <v>474</v>
      </c>
      <c r="D806" s="135"/>
      <c r="E806" s="118" t="s">
        <v>151</v>
      </c>
      <c r="F806" s="118">
        <v>8</v>
      </c>
      <c r="G806" s="118">
        <v>3</v>
      </c>
      <c r="H806" s="118" t="s">
        <v>465</v>
      </c>
      <c r="I806" s="1"/>
    </row>
    <row r="807" spans="1:10" ht="15.75" x14ac:dyDescent="0.25">
      <c r="A807" s="1"/>
      <c r="B807" s="1"/>
      <c r="C807" s="119" t="s">
        <v>479</v>
      </c>
      <c r="D807" s="135"/>
      <c r="E807" s="118" t="s">
        <v>151</v>
      </c>
      <c r="F807" s="118">
        <v>8</v>
      </c>
      <c r="G807" s="118">
        <v>4</v>
      </c>
      <c r="H807" s="118" t="s">
        <v>462</v>
      </c>
      <c r="I807" s="1"/>
    </row>
    <row r="808" spans="1:10" ht="15.75" x14ac:dyDescent="0.25">
      <c r="A808" s="1"/>
      <c r="B808" s="1"/>
      <c r="C808" s="119" t="s">
        <v>485</v>
      </c>
      <c r="D808" s="135"/>
      <c r="E808" s="118" t="s">
        <v>151</v>
      </c>
      <c r="F808" s="118">
        <v>8</v>
      </c>
      <c r="G808" s="118">
        <v>4</v>
      </c>
      <c r="H808" s="118" t="s">
        <v>466</v>
      </c>
      <c r="I808" s="1"/>
    </row>
    <row r="809" spans="1:10" ht="15.75" x14ac:dyDescent="0.25">
      <c r="A809" s="1"/>
      <c r="B809" s="1"/>
      <c r="C809" s="119" t="s">
        <v>490</v>
      </c>
      <c r="D809" s="135"/>
      <c r="E809" s="118" t="s">
        <v>151</v>
      </c>
      <c r="F809" s="118">
        <v>8</v>
      </c>
      <c r="G809" s="118">
        <v>7</v>
      </c>
      <c r="H809" s="118" t="s">
        <v>449</v>
      </c>
      <c r="I809" s="1"/>
    </row>
    <row r="810" spans="1:10" ht="15.75" x14ac:dyDescent="0.25">
      <c r="A810" s="1"/>
      <c r="B810" s="1"/>
      <c r="C810" s="119" t="s">
        <v>495</v>
      </c>
      <c r="D810" s="135"/>
      <c r="E810" s="118" t="s">
        <v>151</v>
      </c>
      <c r="F810" s="118">
        <v>8</v>
      </c>
      <c r="G810" s="118">
        <v>12</v>
      </c>
      <c r="H810" s="118" t="s">
        <v>460</v>
      </c>
      <c r="I810" s="1"/>
    </row>
    <row r="811" spans="1:10" ht="15.75" x14ac:dyDescent="0.25">
      <c r="A811" s="1"/>
      <c r="B811" s="1"/>
      <c r="C811" s="119" t="s">
        <v>500</v>
      </c>
      <c r="D811" s="135"/>
      <c r="E811" s="118" t="s">
        <v>151</v>
      </c>
      <c r="F811" s="118">
        <v>9</v>
      </c>
      <c r="G811" s="118">
        <v>2</v>
      </c>
      <c r="H811" s="118" t="s">
        <v>493</v>
      </c>
      <c r="I811" s="1"/>
    </row>
    <row r="812" spans="1:10" ht="15.75" x14ac:dyDescent="0.25">
      <c r="A812" s="1"/>
      <c r="B812" s="1"/>
      <c r="C812" s="119" t="s">
        <v>503</v>
      </c>
      <c r="D812" s="135"/>
      <c r="E812" s="118" t="s">
        <v>151</v>
      </c>
      <c r="F812" s="118">
        <v>9</v>
      </c>
      <c r="G812" s="118">
        <v>3</v>
      </c>
      <c r="H812" s="118" t="s">
        <v>457</v>
      </c>
      <c r="I812" s="1"/>
    </row>
    <row r="813" spans="1:10" x14ac:dyDescent="0.25">
      <c r="A813" s="1"/>
      <c r="B813" s="1"/>
      <c r="C813" s="1"/>
      <c r="D813" s="135"/>
      <c r="E813" s="1"/>
      <c r="F813" s="1"/>
      <c r="G813" s="1"/>
      <c r="H813" s="1"/>
      <c r="I813" s="1"/>
    </row>
    <row r="814" spans="1:10" x14ac:dyDescent="0.25">
      <c r="A814" s="1"/>
      <c r="B814" s="1"/>
      <c r="C814" s="1"/>
      <c r="D814" s="135"/>
      <c r="E814" s="1"/>
      <c r="F814" s="1"/>
      <c r="G814" s="1"/>
      <c r="H814" s="1"/>
      <c r="I814" s="1"/>
    </row>
    <row r="815" spans="1:10" x14ac:dyDescent="0.25">
      <c r="A815" s="1"/>
      <c r="B815" s="1"/>
      <c r="C815" s="1"/>
      <c r="D815" s="135"/>
      <c r="E815" s="1"/>
      <c r="F815" s="1"/>
      <c r="G815" s="1"/>
      <c r="H815" s="1"/>
      <c r="I815" s="1"/>
      <c r="J815" s="3"/>
    </row>
    <row r="816" spans="1:10" ht="18.75" x14ac:dyDescent="0.3">
      <c r="A816" s="1"/>
      <c r="B816" s="1"/>
      <c r="C816" s="117" t="s">
        <v>0</v>
      </c>
      <c r="D816" s="135"/>
      <c r="E816" s="62" t="s">
        <v>26</v>
      </c>
      <c r="F816" s="5" t="s">
        <v>2</v>
      </c>
      <c r="G816" s="50" t="s">
        <v>3</v>
      </c>
      <c r="H816" s="116" t="s">
        <v>553</v>
      </c>
      <c r="I816" s="1"/>
    </row>
    <row r="817" spans="1:9" ht="15.75" x14ac:dyDescent="0.25">
      <c r="A817" s="1"/>
      <c r="B817" s="1"/>
      <c r="C817" s="119" t="s">
        <v>447</v>
      </c>
      <c r="D817" s="135"/>
      <c r="E817" s="120" t="s">
        <v>181</v>
      </c>
      <c r="F817" s="120">
        <v>9</v>
      </c>
      <c r="G817" s="120">
        <v>2</v>
      </c>
      <c r="H817" s="120" t="s">
        <v>446</v>
      </c>
      <c r="I817" s="1"/>
    </row>
    <row r="818" spans="1:9" ht="15.75" x14ac:dyDescent="0.25">
      <c r="A818" s="1"/>
      <c r="B818" s="1"/>
      <c r="C818" s="119" t="s">
        <v>458</v>
      </c>
      <c r="D818" s="135"/>
      <c r="E818" s="120" t="s">
        <v>181</v>
      </c>
      <c r="F818" s="120">
        <v>9</v>
      </c>
      <c r="G818" s="120">
        <v>3</v>
      </c>
      <c r="H818" s="120" t="s">
        <v>457</v>
      </c>
      <c r="I818" s="1"/>
    </row>
    <row r="819" spans="1:9" ht="15.75" x14ac:dyDescent="0.25">
      <c r="A819" s="1"/>
      <c r="B819" s="1"/>
      <c r="C819" s="119" t="s">
        <v>467</v>
      </c>
      <c r="D819" s="135"/>
      <c r="E819" s="120" t="s">
        <v>181</v>
      </c>
      <c r="F819" s="120">
        <v>9</v>
      </c>
      <c r="G819" s="120">
        <v>3</v>
      </c>
      <c r="H819" s="120" t="s">
        <v>465</v>
      </c>
      <c r="I819" s="1"/>
    </row>
    <row r="820" spans="1:9" ht="15.75" x14ac:dyDescent="0.25">
      <c r="A820" s="1"/>
      <c r="B820" s="1"/>
      <c r="C820" s="119" t="s">
        <v>473</v>
      </c>
      <c r="D820" s="135"/>
      <c r="E820" s="120" t="s">
        <v>181</v>
      </c>
      <c r="F820" s="120">
        <v>9</v>
      </c>
      <c r="G820" s="120">
        <v>4</v>
      </c>
      <c r="H820" s="120" t="s">
        <v>462</v>
      </c>
      <c r="I820" s="1"/>
    </row>
    <row r="821" spans="1:9" ht="15.75" x14ac:dyDescent="0.25">
      <c r="A821" s="1"/>
      <c r="B821" s="1"/>
      <c r="C821" s="119" t="s">
        <v>478</v>
      </c>
      <c r="D821" s="135"/>
      <c r="E821" s="120" t="s">
        <v>181</v>
      </c>
      <c r="F821" s="120">
        <v>9</v>
      </c>
      <c r="G821" s="120">
        <v>4</v>
      </c>
      <c r="H821" s="120" t="s">
        <v>466</v>
      </c>
      <c r="I821" s="1"/>
    </row>
    <row r="822" spans="1:9" ht="15.75" x14ac:dyDescent="0.25">
      <c r="A822" s="1"/>
      <c r="B822" s="1"/>
      <c r="C822" s="119" t="s">
        <v>484</v>
      </c>
      <c r="D822" s="135"/>
      <c r="E822" s="120" t="s">
        <v>181</v>
      </c>
      <c r="F822" s="120">
        <v>9</v>
      </c>
      <c r="G822" s="120">
        <v>4</v>
      </c>
      <c r="H822" s="120" t="s">
        <v>472</v>
      </c>
      <c r="I822" s="1"/>
    </row>
    <row r="823" spans="1:9" ht="15.75" x14ac:dyDescent="0.25">
      <c r="A823" s="1"/>
      <c r="B823" s="1"/>
      <c r="C823" s="119" t="s">
        <v>489</v>
      </c>
      <c r="D823" s="135"/>
      <c r="E823" s="120" t="s">
        <v>181</v>
      </c>
      <c r="F823" s="120">
        <v>9</v>
      </c>
      <c r="G823" s="120">
        <v>6</v>
      </c>
      <c r="H823" s="120" t="s">
        <v>449</v>
      </c>
      <c r="I823" s="1"/>
    </row>
    <row r="824" spans="1:9" ht="15.75" x14ac:dyDescent="0.25">
      <c r="A824" s="1"/>
      <c r="B824" s="1"/>
      <c r="C824" s="119" t="s">
        <v>494</v>
      </c>
      <c r="D824" s="135"/>
      <c r="E824" s="120" t="s">
        <v>181</v>
      </c>
      <c r="F824" s="120">
        <v>9</v>
      </c>
      <c r="G824" s="120">
        <v>9</v>
      </c>
      <c r="H824" s="120" t="s">
        <v>460</v>
      </c>
      <c r="I824" s="1"/>
    </row>
    <row r="825" spans="1:9" ht="15.75" x14ac:dyDescent="0.25">
      <c r="A825" s="1"/>
      <c r="B825" s="1"/>
      <c r="C825" s="119" t="s">
        <v>498</v>
      </c>
      <c r="D825" s="135"/>
      <c r="E825" s="120" t="s">
        <v>181</v>
      </c>
      <c r="F825" s="120">
        <v>9</v>
      </c>
      <c r="G825" s="120">
        <v>16</v>
      </c>
      <c r="H825" s="120" t="s">
        <v>499</v>
      </c>
      <c r="I825" s="1"/>
    </row>
    <row r="826" spans="1:9" ht="15.75" x14ac:dyDescent="0.25">
      <c r="A826" s="1"/>
      <c r="B826" s="1"/>
      <c r="C826" s="119" t="s">
        <v>502</v>
      </c>
      <c r="D826" s="135"/>
      <c r="E826" s="120" t="s">
        <v>181</v>
      </c>
      <c r="F826" s="120">
        <v>10</v>
      </c>
      <c r="G826" s="120">
        <v>2</v>
      </c>
      <c r="H826" s="120" t="s">
        <v>446</v>
      </c>
      <c r="I826" s="1"/>
    </row>
    <row r="827" spans="1:9" ht="15.75" x14ac:dyDescent="0.25">
      <c r="A827" s="1"/>
      <c r="B827" s="1"/>
      <c r="C827" s="119" t="s">
        <v>505</v>
      </c>
      <c r="D827" s="135"/>
      <c r="E827" s="120" t="s">
        <v>181</v>
      </c>
      <c r="F827" s="120">
        <v>10</v>
      </c>
      <c r="G827" s="120">
        <v>2</v>
      </c>
      <c r="H827" s="120" t="s">
        <v>482</v>
      </c>
      <c r="I827" s="1"/>
    </row>
    <row r="828" spans="1:9" ht="15.75" x14ac:dyDescent="0.25">
      <c r="A828" s="1"/>
      <c r="B828" s="1"/>
      <c r="C828" s="119" t="s">
        <v>507</v>
      </c>
      <c r="D828" s="135"/>
      <c r="E828" s="120" t="s">
        <v>181</v>
      </c>
      <c r="F828" s="120">
        <v>10</v>
      </c>
      <c r="G828" s="120">
        <v>3</v>
      </c>
      <c r="H828" s="120" t="s">
        <v>457</v>
      </c>
      <c r="I828" s="1"/>
    </row>
    <row r="829" spans="1:9" x14ac:dyDescent="0.25">
      <c r="A829" s="1"/>
      <c r="B829" s="1"/>
      <c r="C829" s="1"/>
      <c r="D829" s="135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35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</sheetData>
  <mergeCells count="1">
    <mergeCell ref="C29:I41"/>
  </mergeCells>
  <conditionalFormatting sqref="E723:G745 E746">
    <cfRule type="expression" dxfId="9" priority="1">
      <formula>COUNTIF($C$16:$C$20,E723)</formula>
    </cfRule>
  </conditionalFormatting>
  <conditionalFormatting sqref="E723:G745 E746">
    <cfRule type="cellIs" dxfId="8" priority="2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"/>
  <sheetViews>
    <sheetView workbookViewId="0">
      <selection activeCell="U14" sqref="U14"/>
    </sheetView>
  </sheetViews>
  <sheetFormatPr defaultRowHeight="15" x14ac:dyDescent="0.25"/>
  <cols>
    <col min="1" max="1" width="8.5703125" bestFit="1" customWidth="1"/>
    <col min="2" max="2" width="20.28515625" bestFit="1" customWidth="1"/>
    <col min="3" max="16" width="6.42578125" customWidth="1"/>
    <col min="17" max="17" width="15.5703125" bestFit="1" customWidth="1"/>
    <col min="18" max="18" width="19.85546875" bestFit="1" customWidth="1"/>
    <col min="23" max="23" width="17" hidden="1" customWidth="1"/>
    <col min="24" max="36" width="2" hidden="1" customWidth="1"/>
  </cols>
  <sheetData>
    <row r="1" spans="1:36" x14ac:dyDescent="0.25">
      <c r="A1" s="115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W1" s="95" t="s">
        <v>413</v>
      </c>
      <c r="X1" s="95">
        <f t="shared" ref="X1:AJ1" si="0">COUNT(C22:C36)</f>
        <v>5</v>
      </c>
      <c r="Y1" s="95">
        <f t="shared" si="0"/>
        <v>5</v>
      </c>
      <c r="Z1" s="95">
        <f t="shared" si="0"/>
        <v>5</v>
      </c>
      <c r="AA1" s="95">
        <f t="shared" si="0"/>
        <v>5</v>
      </c>
      <c r="AB1" s="95">
        <f t="shared" si="0"/>
        <v>5</v>
      </c>
      <c r="AC1" s="95">
        <f t="shared" si="0"/>
        <v>5</v>
      </c>
      <c r="AD1" s="95">
        <f t="shared" si="0"/>
        <v>5</v>
      </c>
      <c r="AE1" s="95">
        <f t="shared" si="0"/>
        <v>5</v>
      </c>
      <c r="AF1" s="95">
        <f t="shared" si="0"/>
        <v>5</v>
      </c>
      <c r="AG1" s="95">
        <f t="shared" si="0"/>
        <v>5</v>
      </c>
      <c r="AH1" s="95">
        <f t="shared" si="0"/>
        <v>5</v>
      </c>
      <c r="AI1" s="95">
        <f t="shared" si="0"/>
        <v>5</v>
      </c>
      <c r="AJ1" s="95">
        <f t="shared" si="0"/>
        <v>5</v>
      </c>
    </row>
    <row r="2" spans="1:36" ht="15.75" x14ac:dyDescent="0.25">
      <c r="A2" s="115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W2" s="94">
        <v>1</v>
      </c>
      <c r="X2" s="93">
        <f t="shared" ref="X2:X16" si="1">COUNTIF($B$43:$B$47,C22)</f>
        <v>0</v>
      </c>
      <c r="Y2" s="93">
        <f t="shared" ref="Y2:Y16" si="2">COUNTIF($B$43:$B$47,D22)</f>
        <v>0</v>
      </c>
      <c r="Z2" s="93">
        <f t="shared" ref="Z2:Z16" si="3">COUNTIF($B$43:$B$47,E22)</f>
        <v>0</v>
      </c>
      <c r="AA2" s="93">
        <f t="shared" ref="AA2:AA16" si="4">COUNTIF($B$43:$B$47,F22)</f>
        <v>0</v>
      </c>
      <c r="AB2" s="93">
        <f t="shared" ref="AB2:AB16" si="5">COUNTIF($B$43:$B$47,G22)</f>
        <v>0</v>
      </c>
      <c r="AC2" s="93">
        <f t="shared" ref="AC2:AC16" si="6">COUNTIF($B$43:$B$47,H22)</f>
        <v>0</v>
      </c>
      <c r="AD2" s="93">
        <f t="shared" ref="AD2:AD16" si="7">COUNTIF($B$43:$B$47,I22)</f>
        <v>0</v>
      </c>
      <c r="AE2" s="93">
        <f t="shared" ref="AE2:AE16" si="8">COUNTIF($B$43:$B$47,J22)</f>
        <v>0</v>
      </c>
      <c r="AF2" s="93">
        <f t="shared" ref="AF2:AF16" si="9">COUNTIF($B$43:$B$47,K22)</f>
        <v>0</v>
      </c>
      <c r="AG2" s="93">
        <f t="shared" ref="AG2:AG16" si="10">COUNTIF($B$43:$B$47,L22)</f>
        <v>0</v>
      </c>
      <c r="AH2" s="93">
        <f t="shared" ref="AH2:AH16" si="11">COUNTIF($B$43:$B$47,M22)</f>
        <v>0</v>
      </c>
      <c r="AI2" s="93">
        <f t="shared" ref="AI2:AI16" si="12">COUNTIF($B$43:$B$47,N22)</f>
        <v>0</v>
      </c>
      <c r="AJ2" s="93">
        <f t="shared" ref="AJ2:AJ16" si="13">COUNTIF($B$43:$B$47,O22)</f>
        <v>0</v>
      </c>
    </row>
    <row r="3" spans="1:36" ht="15.75" x14ac:dyDescent="0.25">
      <c r="A3" s="115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W3" s="94">
        <f t="shared" ref="W3:W16" si="14">W2+1</f>
        <v>2</v>
      </c>
      <c r="X3" s="93">
        <f t="shared" si="1"/>
        <v>0</v>
      </c>
      <c r="Y3" s="93">
        <f t="shared" si="2"/>
        <v>0</v>
      </c>
      <c r="Z3" s="93">
        <f t="shared" si="3"/>
        <v>0</v>
      </c>
      <c r="AA3" s="93">
        <f t="shared" si="4"/>
        <v>0</v>
      </c>
      <c r="AB3" s="93">
        <f t="shared" si="5"/>
        <v>0</v>
      </c>
      <c r="AC3" s="93">
        <f t="shared" si="6"/>
        <v>0</v>
      </c>
      <c r="AD3" s="93">
        <f t="shared" si="7"/>
        <v>0</v>
      </c>
      <c r="AE3" s="93">
        <f t="shared" si="8"/>
        <v>0</v>
      </c>
      <c r="AF3" s="93">
        <f t="shared" si="9"/>
        <v>0</v>
      </c>
      <c r="AG3" s="93">
        <f t="shared" si="10"/>
        <v>0</v>
      </c>
      <c r="AH3" s="93">
        <f t="shared" si="11"/>
        <v>0</v>
      </c>
      <c r="AI3" s="93">
        <f t="shared" si="12"/>
        <v>0</v>
      </c>
      <c r="AJ3" s="93">
        <f t="shared" si="13"/>
        <v>0</v>
      </c>
    </row>
    <row r="4" spans="1:36" ht="15.75" x14ac:dyDescent="0.25">
      <c r="A4" s="115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W4" s="94">
        <f t="shared" si="14"/>
        <v>3</v>
      </c>
      <c r="X4" s="93">
        <f t="shared" si="1"/>
        <v>0</v>
      </c>
      <c r="Y4" s="93">
        <f t="shared" si="2"/>
        <v>0</v>
      </c>
      <c r="Z4" s="93">
        <f t="shared" si="3"/>
        <v>0</v>
      </c>
      <c r="AA4" s="93">
        <f t="shared" si="4"/>
        <v>0</v>
      </c>
      <c r="AB4" s="93">
        <f t="shared" si="5"/>
        <v>0</v>
      </c>
      <c r="AC4" s="93">
        <f t="shared" si="6"/>
        <v>0</v>
      </c>
      <c r="AD4" s="93">
        <f t="shared" si="7"/>
        <v>0</v>
      </c>
      <c r="AE4" s="93">
        <f t="shared" si="8"/>
        <v>0</v>
      </c>
      <c r="AF4" s="93">
        <f t="shared" si="9"/>
        <v>0</v>
      </c>
      <c r="AG4" s="93">
        <f t="shared" si="10"/>
        <v>0</v>
      </c>
      <c r="AH4" s="93">
        <f t="shared" si="11"/>
        <v>0</v>
      </c>
      <c r="AI4" s="93">
        <f t="shared" si="12"/>
        <v>0</v>
      </c>
      <c r="AJ4" s="93">
        <f t="shared" si="13"/>
        <v>0</v>
      </c>
    </row>
    <row r="5" spans="1:36" ht="15.75" x14ac:dyDescent="0.25">
      <c r="A5" s="115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W5" s="94">
        <f t="shared" si="14"/>
        <v>4</v>
      </c>
      <c r="X5" s="93">
        <f t="shared" si="1"/>
        <v>0</v>
      </c>
      <c r="Y5" s="93">
        <f t="shared" si="2"/>
        <v>0</v>
      </c>
      <c r="Z5" s="93">
        <f t="shared" si="3"/>
        <v>0</v>
      </c>
      <c r="AA5" s="93">
        <f t="shared" si="4"/>
        <v>0</v>
      </c>
      <c r="AB5" s="93">
        <f t="shared" si="5"/>
        <v>0</v>
      </c>
      <c r="AC5" s="93">
        <f t="shared" si="6"/>
        <v>0</v>
      </c>
      <c r="AD5" s="93">
        <f t="shared" si="7"/>
        <v>0</v>
      </c>
      <c r="AE5" s="93">
        <f t="shared" si="8"/>
        <v>0</v>
      </c>
      <c r="AF5" s="93">
        <f t="shared" si="9"/>
        <v>0</v>
      </c>
      <c r="AG5" s="93">
        <f t="shared" si="10"/>
        <v>0</v>
      </c>
      <c r="AH5" s="93">
        <f t="shared" si="11"/>
        <v>0</v>
      </c>
      <c r="AI5" s="93">
        <f t="shared" si="12"/>
        <v>0</v>
      </c>
      <c r="AJ5" s="93">
        <f t="shared" si="13"/>
        <v>0</v>
      </c>
    </row>
    <row r="6" spans="1:36" ht="15.75" x14ac:dyDescent="0.25">
      <c r="A6" s="115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U6" s="133"/>
      <c r="W6" s="94">
        <f t="shared" si="14"/>
        <v>5</v>
      </c>
      <c r="X6" s="93">
        <f t="shared" si="1"/>
        <v>0</v>
      </c>
      <c r="Y6" s="93">
        <f t="shared" si="2"/>
        <v>0</v>
      </c>
      <c r="Z6" s="93">
        <f t="shared" si="3"/>
        <v>0</v>
      </c>
      <c r="AA6" s="93">
        <f t="shared" si="4"/>
        <v>0</v>
      </c>
      <c r="AB6" s="93">
        <f t="shared" si="5"/>
        <v>0</v>
      </c>
      <c r="AC6" s="93">
        <f t="shared" si="6"/>
        <v>0</v>
      </c>
      <c r="AD6" s="93">
        <f t="shared" si="7"/>
        <v>0</v>
      </c>
      <c r="AE6" s="93">
        <f t="shared" si="8"/>
        <v>0</v>
      </c>
      <c r="AF6" s="93">
        <f t="shared" si="9"/>
        <v>0</v>
      </c>
      <c r="AG6" s="93">
        <f t="shared" si="10"/>
        <v>0</v>
      </c>
      <c r="AH6" s="93">
        <f t="shared" si="11"/>
        <v>0</v>
      </c>
      <c r="AI6" s="93">
        <f t="shared" si="12"/>
        <v>0</v>
      </c>
      <c r="AJ6" s="93">
        <f t="shared" si="13"/>
        <v>0</v>
      </c>
    </row>
    <row r="7" spans="1:36" ht="15.75" x14ac:dyDescent="0.25">
      <c r="A7" s="115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W7" s="94">
        <f t="shared" si="14"/>
        <v>6</v>
      </c>
      <c r="X7" s="93">
        <f t="shared" si="1"/>
        <v>0</v>
      </c>
      <c r="Y7" s="93">
        <f t="shared" si="2"/>
        <v>0</v>
      </c>
      <c r="Z7" s="93">
        <f t="shared" si="3"/>
        <v>0</v>
      </c>
      <c r="AA7" s="93">
        <f t="shared" si="4"/>
        <v>0</v>
      </c>
      <c r="AB7" s="93">
        <f t="shared" si="5"/>
        <v>0</v>
      </c>
      <c r="AC7" s="93">
        <f t="shared" si="6"/>
        <v>0</v>
      </c>
      <c r="AD7" s="93">
        <f t="shared" si="7"/>
        <v>0</v>
      </c>
      <c r="AE7" s="93">
        <f t="shared" si="8"/>
        <v>0</v>
      </c>
      <c r="AF7" s="93">
        <f t="shared" si="9"/>
        <v>0</v>
      </c>
      <c r="AG7" s="93">
        <f t="shared" si="10"/>
        <v>0</v>
      </c>
      <c r="AH7" s="93">
        <f t="shared" si="11"/>
        <v>0</v>
      </c>
      <c r="AI7" s="93">
        <f t="shared" si="12"/>
        <v>0</v>
      </c>
      <c r="AJ7" s="93">
        <f t="shared" si="13"/>
        <v>0</v>
      </c>
    </row>
    <row r="8" spans="1:36" ht="15.75" x14ac:dyDescent="0.25">
      <c r="A8" s="115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W8" s="94">
        <f t="shared" si="14"/>
        <v>7</v>
      </c>
      <c r="X8" s="93">
        <f t="shared" si="1"/>
        <v>0</v>
      </c>
      <c r="Y8" s="93">
        <f t="shared" si="2"/>
        <v>0</v>
      </c>
      <c r="Z8" s="93">
        <f t="shared" si="3"/>
        <v>0</v>
      </c>
      <c r="AA8" s="93">
        <f t="shared" si="4"/>
        <v>0</v>
      </c>
      <c r="AB8" s="93">
        <f t="shared" si="5"/>
        <v>0</v>
      </c>
      <c r="AC8" s="93">
        <f t="shared" si="6"/>
        <v>0</v>
      </c>
      <c r="AD8" s="93">
        <f t="shared" si="7"/>
        <v>0</v>
      </c>
      <c r="AE8" s="93">
        <f t="shared" si="8"/>
        <v>0</v>
      </c>
      <c r="AF8" s="93">
        <f t="shared" si="9"/>
        <v>0</v>
      </c>
      <c r="AG8" s="93">
        <f t="shared" si="10"/>
        <v>0</v>
      </c>
      <c r="AH8" s="93">
        <f t="shared" si="11"/>
        <v>0</v>
      </c>
      <c r="AI8" s="93">
        <f t="shared" si="12"/>
        <v>0</v>
      </c>
      <c r="AJ8" s="93">
        <f t="shared" si="13"/>
        <v>0</v>
      </c>
    </row>
    <row r="9" spans="1:36" ht="15.75" x14ac:dyDescent="0.25">
      <c r="A9" s="115"/>
      <c r="B9" s="101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W9" s="94">
        <f t="shared" si="14"/>
        <v>8</v>
      </c>
      <c r="X9" s="93">
        <f t="shared" si="1"/>
        <v>0</v>
      </c>
      <c r="Y9" s="93">
        <f t="shared" si="2"/>
        <v>0</v>
      </c>
      <c r="Z9" s="93">
        <f t="shared" si="3"/>
        <v>0</v>
      </c>
      <c r="AA9" s="93">
        <f t="shared" si="4"/>
        <v>1</v>
      </c>
      <c r="AB9" s="93">
        <f t="shared" si="5"/>
        <v>0</v>
      </c>
      <c r="AC9" s="93">
        <f t="shared" si="6"/>
        <v>0</v>
      </c>
      <c r="AD9" s="93">
        <f t="shared" si="7"/>
        <v>0</v>
      </c>
      <c r="AE9" s="93">
        <f t="shared" si="8"/>
        <v>0</v>
      </c>
      <c r="AF9" s="93">
        <f t="shared" si="9"/>
        <v>1</v>
      </c>
      <c r="AG9" s="93">
        <f t="shared" si="10"/>
        <v>1</v>
      </c>
      <c r="AH9" s="93">
        <f t="shared" si="11"/>
        <v>0</v>
      </c>
      <c r="AI9" s="93">
        <f t="shared" si="12"/>
        <v>0</v>
      </c>
      <c r="AJ9" s="93">
        <f t="shared" si="13"/>
        <v>1</v>
      </c>
    </row>
    <row r="10" spans="1:36" ht="15.75" x14ac:dyDescent="0.25">
      <c r="A10" s="115"/>
      <c r="B10" s="101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W10" s="94">
        <f t="shared" si="14"/>
        <v>9</v>
      </c>
      <c r="X10" s="93">
        <f t="shared" si="1"/>
        <v>0</v>
      </c>
      <c r="Y10" s="93">
        <f t="shared" si="2"/>
        <v>0</v>
      </c>
      <c r="Z10" s="93">
        <f t="shared" si="3"/>
        <v>0</v>
      </c>
      <c r="AA10" s="93">
        <f t="shared" si="4"/>
        <v>0</v>
      </c>
      <c r="AB10" s="93">
        <f t="shared" si="5"/>
        <v>0</v>
      </c>
      <c r="AC10" s="93">
        <f t="shared" si="6"/>
        <v>1</v>
      </c>
      <c r="AD10" s="93">
        <f t="shared" si="7"/>
        <v>0</v>
      </c>
      <c r="AE10" s="93">
        <f t="shared" si="8"/>
        <v>1</v>
      </c>
      <c r="AF10" s="93">
        <f t="shared" si="9"/>
        <v>0</v>
      </c>
      <c r="AG10" s="93">
        <f t="shared" si="10"/>
        <v>0</v>
      </c>
      <c r="AH10" s="93">
        <f t="shared" si="11"/>
        <v>1</v>
      </c>
      <c r="AI10" s="93">
        <f t="shared" si="12"/>
        <v>0</v>
      </c>
      <c r="AJ10" s="93">
        <f t="shared" si="13"/>
        <v>1</v>
      </c>
    </row>
    <row r="11" spans="1:36" x14ac:dyDescent="0.25">
      <c r="A11" s="115"/>
      <c r="B11" s="101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W11" s="92">
        <f t="shared" si="14"/>
        <v>10</v>
      </c>
      <c r="X11" s="93">
        <f t="shared" si="1"/>
        <v>0</v>
      </c>
      <c r="Y11" s="93">
        <f t="shared" si="2"/>
        <v>1</v>
      </c>
      <c r="Z11" s="93">
        <f t="shared" si="3"/>
        <v>0</v>
      </c>
      <c r="AA11" s="93">
        <f t="shared" si="4"/>
        <v>0</v>
      </c>
      <c r="AB11" s="93">
        <f t="shared" si="5"/>
        <v>0</v>
      </c>
      <c r="AC11" s="93">
        <f t="shared" si="6"/>
        <v>0</v>
      </c>
      <c r="AD11" s="93">
        <f t="shared" si="7"/>
        <v>1</v>
      </c>
      <c r="AE11" s="93">
        <f t="shared" si="8"/>
        <v>1</v>
      </c>
      <c r="AF11" s="93">
        <f t="shared" si="9"/>
        <v>0</v>
      </c>
      <c r="AG11" s="93">
        <f t="shared" si="10"/>
        <v>0</v>
      </c>
      <c r="AH11" s="93">
        <f t="shared" si="11"/>
        <v>0</v>
      </c>
      <c r="AI11" s="93">
        <f t="shared" si="12"/>
        <v>0</v>
      </c>
      <c r="AJ11" s="93">
        <f t="shared" si="13"/>
        <v>1</v>
      </c>
    </row>
    <row r="12" spans="1:36" x14ac:dyDescent="0.25">
      <c r="A12" s="115"/>
      <c r="B12" s="101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W12" s="92">
        <f t="shared" si="14"/>
        <v>11</v>
      </c>
      <c r="X12" s="93">
        <f t="shared" si="1"/>
        <v>0</v>
      </c>
      <c r="Y12" s="93">
        <f t="shared" si="2"/>
        <v>0</v>
      </c>
      <c r="Z12" s="93">
        <f t="shared" si="3"/>
        <v>0</v>
      </c>
      <c r="AA12" s="93">
        <f t="shared" si="4"/>
        <v>0</v>
      </c>
      <c r="AB12" s="93">
        <f t="shared" si="5"/>
        <v>0</v>
      </c>
      <c r="AC12" s="93">
        <f t="shared" si="6"/>
        <v>0</v>
      </c>
      <c r="AD12" s="93">
        <f t="shared" si="7"/>
        <v>0</v>
      </c>
      <c r="AE12" s="93">
        <f t="shared" si="8"/>
        <v>0</v>
      </c>
      <c r="AF12" s="93">
        <f t="shared" si="9"/>
        <v>0</v>
      </c>
      <c r="AG12" s="93">
        <f t="shared" si="10"/>
        <v>0</v>
      </c>
      <c r="AH12" s="93">
        <f t="shared" si="11"/>
        <v>0</v>
      </c>
      <c r="AI12" s="93">
        <f t="shared" si="12"/>
        <v>0</v>
      </c>
      <c r="AJ12" s="93">
        <f t="shared" si="13"/>
        <v>0</v>
      </c>
    </row>
    <row r="13" spans="1:36" x14ac:dyDescent="0.25">
      <c r="A13" s="115"/>
      <c r="B13" s="101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W13" s="92">
        <f t="shared" si="14"/>
        <v>12</v>
      </c>
      <c r="X13" s="93">
        <f t="shared" si="1"/>
        <v>0</v>
      </c>
      <c r="Y13" s="93">
        <f t="shared" si="2"/>
        <v>0</v>
      </c>
      <c r="Z13" s="93">
        <f t="shared" si="3"/>
        <v>0</v>
      </c>
      <c r="AA13" s="93">
        <f t="shared" si="4"/>
        <v>0</v>
      </c>
      <c r="AB13" s="93">
        <f t="shared" si="5"/>
        <v>0</v>
      </c>
      <c r="AC13" s="93">
        <f t="shared" si="6"/>
        <v>0</v>
      </c>
      <c r="AD13" s="93">
        <f t="shared" si="7"/>
        <v>0</v>
      </c>
      <c r="AE13" s="93">
        <f t="shared" si="8"/>
        <v>0</v>
      </c>
      <c r="AF13" s="93">
        <f t="shared" si="9"/>
        <v>0</v>
      </c>
      <c r="AG13" s="93">
        <f t="shared" si="10"/>
        <v>0</v>
      </c>
      <c r="AH13" s="93">
        <f t="shared" si="11"/>
        <v>0</v>
      </c>
      <c r="AI13" s="93">
        <f t="shared" si="12"/>
        <v>0</v>
      </c>
      <c r="AJ13" s="93">
        <f t="shared" si="13"/>
        <v>0</v>
      </c>
    </row>
    <row r="14" spans="1:36" x14ac:dyDescent="0.25">
      <c r="A14" s="115"/>
      <c r="B14" s="101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W14" s="92">
        <f t="shared" si="14"/>
        <v>13</v>
      </c>
      <c r="X14" s="93">
        <f t="shared" si="1"/>
        <v>0</v>
      </c>
      <c r="Y14" s="93">
        <f t="shared" si="2"/>
        <v>0</v>
      </c>
      <c r="Z14" s="93">
        <f t="shared" si="3"/>
        <v>0</v>
      </c>
      <c r="AA14" s="93">
        <f t="shared" si="4"/>
        <v>0</v>
      </c>
      <c r="AB14" s="93">
        <f t="shared" si="5"/>
        <v>0</v>
      </c>
      <c r="AC14" s="93">
        <f t="shared" si="6"/>
        <v>0</v>
      </c>
      <c r="AD14" s="93">
        <f t="shared" si="7"/>
        <v>0</v>
      </c>
      <c r="AE14" s="93">
        <f t="shared" si="8"/>
        <v>0</v>
      </c>
      <c r="AF14" s="93">
        <f t="shared" si="9"/>
        <v>0</v>
      </c>
      <c r="AG14" s="93">
        <f t="shared" si="10"/>
        <v>0</v>
      </c>
      <c r="AH14" s="93">
        <f t="shared" si="11"/>
        <v>0</v>
      </c>
      <c r="AI14" s="93">
        <f t="shared" si="12"/>
        <v>0</v>
      </c>
      <c r="AJ14" s="93">
        <f t="shared" si="13"/>
        <v>0</v>
      </c>
    </row>
    <row r="15" spans="1:36" x14ac:dyDescent="0.25">
      <c r="A15" s="115"/>
      <c r="B15" s="101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W15" s="92">
        <f t="shared" si="14"/>
        <v>14</v>
      </c>
      <c r="X15" s="93">
        <f t="shared" si="1"/>
        <v>1</v>
      </c>
      <c r="Y15" s="93">
        <f t="shared" si="2"/>
        <v>0</v>
      </c>
      <c r="Z15" s="93">
        <f t="shared" si="3"/>
        <v>1</v>
      </c>
      <c r="AA15" s="93">
        <f t="shared" si="4"/>
        <v>0</v>
      </c>
      <c r="AB15" s="93">
        <f t="shared" si="5"/>
        <v>0</v>
      </c>
      <c r="AC15" s="93">
        <f t="shared" si="6"/>
        <v>0</v>
      </c>
      <c r="AD15" s="93">
        <f t="shared" si="7"/>
        <v>0</v>
      </c>
      <c r="AE15" s="93">
        <f t="shared" si="8"/>
        <v>0</v>
      </c>
      <c r="AF15" s="93">
        <f t="shared" si="9"/>
        <v>0</v>
      </c>
      <c r="AG15" s="93">
        <f t="shared" si="10"/>
        <v>0</v>
      </c>
      <c r="AH15" s="93">
        <f t="shared" si="11"/>
        <v>0</v>
      </c>
      <c r="AI15" s="93">
        <f t="shared" si="12"/>
        <v>1</v>
      </c>
      <c r="AJ15" s="93">
        <f t="shared" si="13"/>
        <v>1</v>
      </c>
    </row>
    <row r="16" spans="1:36" x14ac:dyDescent="0.25">
      <c r="A16" s="115"/>
      <c r="B16" s="101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W16" s="92">
        <f t="shared" si="14"/>
        <v>15</v>
      </c>
      <c r="X16" s="93">
        <f t="shared" si="1"/>
        <v>0</v>
      </c>
      <c r="Y16" s="93">
        <f t="shared" si="2"/>
        <v>0</v>
      </c>
      <c r="Z16" s="93">
        <f t="shared" si="3"/>
        <v>0</v>
      </c>
      <c r="AA16" s="93">
        <f t="shared" si="4"/>
        <v>0</v>
      </c>
      <c r="AB16" s="93">
        <f t="shared" si="5"/>
        <v>1</v>
      </c>
      <c r="AC16" s="93">
        <f t="shared" si="6"/>
        <v>0</v>
      </c>
      <c r="AD16" s="93">
        <f t="shared" si="7"/>
        <v>0</v>
      </c>
      <c r="AE16" s="93">
        <f t="shared" si="8"/>
        <v>0</v>
      </c>
      <c r="AF16" s="93">
        <f t="shared" si="9"/>
        <v>1</v>
      </c>
      <c r="AG16" s="93">
        <f t="shared" si="10"/>
        <v>1</v>
      </c>
      <c r="AH16" s="93">
        <f t="shared" si="11"/>
        <v>0</v>
      </c>
      <c r="AI16" s="93">
        <f t="shared" si="12"/>
        <v>0</v>
      </c>
      <c r="AJ16" s="93">
        <f t="shared" si="13"/>
        <v>1</v>
      </c>
    </row>
    <row r="17" spans="1:36" x14ac:dyDescent="0.25">
      <c r="A17" s="115"/>
      <c r="B17" s="101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</row>
    <row r="18" spans="1:36" x14ac:dyDescent="0.25">
      <c r="A18" s="115"/>
      <c r="B18" s="101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W18" s="92" t="s">
        <v>412</v>
      </c>
      <c r="X18" s="91">
        <f t="shared" ref="X18:AJ18" si="15">SUM(X2:X16)</f>
        <v>1</v>
      </c>
      <c r="Y18" s="91">
        <f t="shared" si="15"/>
        <v>1</v>
      </c>
      <c r="Z18" s="91">
        <f t="shared" si="15"/>
        <v>1</v>
      </c>
      <c r="AA18" s="91">
        <f t="shared" si="15"/>
        <v>1</v>
      </c>
      <c r="AB18" s="91">
        <f t="shared" si="15"/>
        <v>1</v>
      </c>
      <c r="AC18" s="91">
        <f t="shared" si="15"/>
        <v>1</v>
      </c>
      <c r="AD18" s="91">
        <f t="shared" si="15"/>
        <v>1</v>
      </c>
      <c r="AE18" s="91">
        <f t="shared" si="15"/>
        <v>2</v>
      </c>
      <c r="AF18" s="91">
        <f t="shared" si="15"/>
        <v>2</v>
      </c>
      <c r="AG18" s="91">
        <f t="shared" si="15"/>
        <v>2</v>
      </c>
      <c r="AH18" s="91">
        <f t="shared" si="15"/>
        <v>1</v>
      </c>
      <c r="AI18" s="91">
        <f t="shared" si="15"/>
        <v>1</v>
      </c>
      <c r="AJ18" s="91">
        <f t="shared" si="15"/>
        <v>5</v>
      </c>
    </row>
    <row r="19" spans="1:36" x14ac:dyDescent="0.25">
      <c r="A19" s="115"/>
      <c r="B19" s="121" t="s">
        <v>445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01"/>
      <c r="S19" s="101"/>
      <c r="W19" s="90" t="s">
        <v>411</v>
      </c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</row>
    <row r="20" spans="1:36" x14ac:dyDescent="0.25">
      <c r="A20" s="115"/>
      <c r="B20" s="121" t="s">
        <v>444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23" t="s">
        <v>443</v>
      </c>
      <c r="S20" s="101"/>
    </row>
    <row r="21" spans="1:36" x14ac:dyDescent="0.25">
      <c r="A21" s="91" t="s">
        <v>440</v>
      </c>
      <c r="B21" s="121" t="s">
        <v>442</v>
      </c>
      <c r="C21" s="122" t="s">
        <v>426</v>
      </c>
      <c r="D21" s="122" t="s">
        <v>425</v>
      </c>
      <c r="E21" s="122" t="s">
        <v>424</v>
      </c>
      <c r="F21" s="122" t="s">
        <v>423</v>
      </c>
      <c r="G21" s="122" t="s">
        <v>422</v>
      </c>
      <c r="H21" s="122" t="s">
        <v>421</v>
      </c>
      <c r="I21" s="122" t="s">
        <v>420</v>
      </c>
      <c r="J21" s="122" t="s">
        <v>419</v>
      </c>
      <c r="K21" s="122" t="s">
        <v>418</v>
      </c>
      <c r="L21" s="122" t="s">
        <v>441</v>
      </c>
      <c r="M21" s="122" t="s">
        <v>416</v>
      </c>
      <c r="N21" s="122" t="s">
        <v>415</v>
      </c>
      <c r="O21" s="122" t="s">
        <v>414</v>
      </c>
      <c r="P21" s="91" t="s">
        <v>440</v>
      </c>
      <c r="Q21" s="123" t="s">
        <v>439</v>
      </c>
      <c r="R21" s="123" t="s">
        <v>438</v>
      </c>
      <c r="S21" s="99"/>
    </row>
    <row r="22" spans="1:36" ht="15.75" x14ac:dyDescent="0.25">
      <c r="A22" s="114">
        <v>1</v>
      </c>
      <c r="B22" s="113">
        <v>35</v>
      </c>
      <c r="C22" s="110">
        <f>B$22</f>
        <v>35</v>
      </c>
      <c r="D22" s="110">
        <f>B$22</f>
        <v>35</v>
      </c>
      <c r="E22" s="110">
        <f>B$22</f>
        <v>35</v>
      </c>
      <c r="F22" s="110">
        <f>B$22</f>
        <v>35</v>
      </c>
      <c r="G22" s="110">
        <f>B$22</f>
        <v>35</v>
      </c>
      <c r="H22" s="110" t="s">
        <v>437</v>
      </c>
      <c r="I22" s="110" t="s">
        <v>437</v>
      </c>
      <c r="J22" s="110" t="s">
        <v>437</v>
      </c>
      <c r="K22" s="110" t="s">
        <v>437</v>
      </c>
      <c r="L22" s="110" t="s">
        <v>437</v>
      </c>
      <c r="M22" s="110" t="s">
        <v>437</v>
      </c>
      <c r="N22" s="110" t="s">
        <v>437</v>
      </c>
      <c r="O22" s="110" t="s">
        <v>437</v>
      </c>
      <c r="P22" s="114">
        <v>1</v>
      </c>
      <c r="Q22" s="108">
        <f t="shared" ref="Q22:Q36" si="16">B22</f>
        <v>35</v>
      </c>
      <c r="R22" s="107">
        <f t="shared" ref="R22:R36" si="17">COUNTIF(C22:O22,B22)</f>
        <v>5</v>
      </c>
      <c r="S22" s="99"/>
    </row>
    <row r="23" spans="1:36" ht="15.75" x14ac:dyDescent="0.25">
      <c r="A23" s="114">
        <v>2</v>
      </c>
      <c r="B23" s="113">
        <v>20</v>
      </c>
      <c r="C23" s="110">
        <f>B$23</f>
        <v>20</v>
      </c>
      <c r="D23" s="110" t="s">
        <v>437</v>
      </c>
      <c r="E23" s="110" t="s">
        <v>437</v>
      </c>
      <c r="F23" s="110" t="s">
        <v>437</v>
      </c>
      <c r="G23" s="110" t="s">
        <v>437</v>
      </c>
      <c r="H23" s="110">
        <f>B$23</f>
        <v>20</v>
      </c>
      <c r="I23" s="110">
        <f>B$23</f>
        <v>20</v>
      </c>
      <c r="J23" s="110">
        <f>B$23</f>
        <v>20</v>
      </c>
      <c r="K23" s="110">
        <f>B$23</f>
        <v>20</v>
      </c>
      <c r="L23" s="110" t="s">
        <v>437</v>
      </c>
      <c r="M23" s="110" t="s">
        <v>437</v>
      </c>
      <c r="N23" s="110" t="s">
        <v>437</v>
      </c>
      <c r="O23" s="110" t="s">
        <v>437</v>
      </c>
      <c r="P23" s="114">
        <v>2</v>
      </c>
      <c r="Q23" s="108">
        <f t="shared" si="16"/>
        <v>20</v>
      </c>
      <c r="R23" s="107">
        <f t="shared" si="17"/>
        <v>5</v>
      </c>
      <c r="S23" s="99"/>
    </row>
    <row r="24" spans="1:36" ht="15.75" x14ac:dyDescent="0.25">
      <c r="A24" s="114">
        <v>3</v>
      </c>
      <c r="B24" s="113">
        <v>28</v>
      </c>
      <c r="C24" s="110">
        <f>B$24</f>
        <v>28</v>
      </c>
      <c r="D24" s="110">
        <f>B$24</f>
        <v>28</v>
      </c>
      <c r="E24" s="110" t="s">
        <v>437</v>
      </c>
      <c r="F24" s="110" t="s">
        <v>437</v>
      </c>
      <c r="G24" s="110" t="s">
        <v>437</v>
      </c>
      <c r="H24" s="110" t="s">
        <v>437</v>
      </c>
      <c r="I24" s="110" t="s">
        <v>437</v>
      </c>
      <c r="J24" s="110" t="s">
        <v>437</v>
      </c>
      <c r="K24" s="110" t="s">
        <v>437</v>
      </c>
      <c r="L24" s="110">
        <f>B$24</f>
        <v>28</v>
      </c>
      <c r="M24" s="110">
        <f>B$24</f>
        <v>28</v>
      </c>
      <c r="N24" s="110" t="s">
        <v>437</v>
      </c>
      <c r="O24" s="110" t="s">
        <v>437</v>
      </c>
      <c r="P24" s="114">
        <v>3</v>
      </c>
      <c r="Q24" s="108">
        <f t="shared" si="16"/>
        <v>28</v>
      </c>
      <c r="R24" s="107">
        <f t="shared" si="17"/>
        <v>4</v>
      </c>
      <c r="S24" s="99"/>
    </row>
    <row r="25" spans="1:36" ht="15.75" x14ac:dyDescent="0.25">
      <c r="A25" s="114">
        <v>4</v>
      </c>
      <c r="B25" s="113">
        <v>14</v>
      </c>
      <c r="C25" s="110" t="s">
        <v>437</v>
      </c>
      <c r="D25" s="110" t="s">
        <v>437</v>
      </c>
      <c r="E25" s="110">
        <f>B$25</f>
        <v>14</v>
      </c>
      <c r="F25" s="110" t="s">
        <v>437</v>
      </c>
      <c r="G25" s="110" t="s">
        <v>437</v>
      </c>
      <c r="H25" s="110">
        <f>B$25</f>
        <v>14</v>
      </c>
      <c r="I25" s="110">
        <f>B$25</f>
        <v>14</v>
      </c>
      <c r="J25" s="110" t="s">
        <v>437</v>
      </c>
      <c r="K25" s="110" t="s">
        <v>437</v>
      </c>
      <c r="L25" s="110">
        <f>B$25</f>
        <v>14</v>
      </c>
      <c r="M25" s="110" t="s">
        <v>437</v>
      </c>
      <c r="N25" s="110" t="s">
        <v>437</v>
      </c>
      <c r="O25" s="110" t="s">
        <v>437</v>
      </c>
      <c r="P25" s="114">
        <v>4</v>
      </c>
      <c r="Q25" s="108">
        <f t="shared" si="16"/>
        <v>14</v>
      </c>
      <c r="R25" s="107">
        <f t="shared" si="17"/>
        <v>4</v>
      </c>
      <c r="S25" s="99"/>
    </row>
    <row r="26" spans="1:36" ht="15.75" x14ac:dyDescent="0.25">
      <c r="A26" s="114">
        <v>5</v>
      </c>
      <c r="B26" s="113">
        <v>10</v>
      </c>
      <c r="C26" s="110" t="s">
        <v>437</v>
      </c>
      <c r="D26" s="110" t="s">
        <v>437</v>
      </c>
      <c r="E26" s="110" t="s">
        <v>437</v>
      </c>
      <c r="F26" s="110" t="s">
        <v>437</v>
      </c>
      <c r="G26" s="110" t="s">
        <v>437</v>
      </c>
      <c r="H26" s="110">
        <f>B$26</f>
        <v>10</v>
      </c>
      <c r="I26" s="110" t="s">
        <v>437</v>
      </c>
      <c r="J26" s="110">
        <f>B$26</f>
        <v>10</v>
      </c>
      <c r="K26" s="110" t="s">
        <v>437</v>
      </c>
      <c r="L26" s="110">
        <f>B$26</f>
        <v>10</v>
      </c>
      <c r="M26" s="110" t="s">
        <v>437</v>
      </c>
      <c r="N26" s="110">
        <f>B$26</f>
        <v>10</v>
      </c>
      <c r="O26" s="110" t="s">
        <v>437</v>
      </c>
      <c r="P26" s="114">
        <v>5</v>
      </c>
      <c r="Q26" s="108">
        <f t="shared" si="16"/>
        <v>10</v>
      </c>
      <c r="R26" s="107">
        <f t="shared" si="17"/>
        <v>4</v>
      </c>
      <c r="S26" s="99"/>
    </row>
    <row r="27" spans="1:36" ht="15.75" x14ac:dyDescent="0.25">
      <c r="A27" s="114">
        <v>6</v>
      </c>
      <c r="B27" s="113">
        <v>18</v>
      </c>
      <c r="C27" s="110" t="s">
        <v>437</v>
      </c>
      <c r="D27" s="110" t="s">
        <v>437</v>
      </c>
      <c r="E27" s="110">
        <f>B$27</f>
        <v>18</v>
      </c>
      <c r="F27" s="110" t="s">
        <v>437</v>
      </c>
      <c r="G27" s="110" t="s">
        <v>437</v>
      </c>
      <c r="H27" s="110" t="s">
        <v>437</v>
      </c>
      <c r="I27" s="110" t="s">
        <v>437</v>
      </c>
      <c r="J27" s="110">
        <f>B$27</f>
        <v>18</v>
      </c>
      <c r="K27" s="110">
        <f>B$27</f>
        <v>18</v>
      </c>
      <c r="L27" s="110" t="s">
        <v>437</v>
      </c>
      <c r="M27" s="110">
        <f>B$27</f>
        <v>18</v>
      </c>
      <c r="N27" s="110" t="s">
        <v>437</v>
      </c>
      <c r="O27" s="110" t="s">
        <v>437</v>
      </c>
      <c r="P27" s="114">
        <v>6</v>
      </c>
      <c r="Q27" s="108">
        <f t="shared" si="16"/>
        <v>18</v>
      </c>
      <c r="R27" s="107">
        <f t="shared" si="17"/>
        <v>4</v>
      </c>
      <c r="S27" s="99"/>
    </row>
    <row r="28" spans="1:36" ht="15.75" x14ac:dyDescent="0.25">
      <c r="A28" s="109">
        <v>7</v>
      </c>
      <c r="B28" s="113">
        <v>25</v>
      </c>
      <c r="C28" s="110" t="s">
        <v>437</v>
      </c>
      <c r="D28" s="110" t="s">
        <v>437</v>
      </c>
      <c r="E28" s="110" t="s">
        <v>437</v>
      </c>
      <c r="F28" s="110">
        <f>B$28</f>
        <v>25</v>
      </c>
      <c r="G28" s="110">
        <f>B$28</f>
        <v>25</v>
      </c>
      <c r="H28" s="110" t="s">
        <v>437</v>
      </c>
      <c r="I28" s="110">
        <f>B$28</f>
        <v>25</v>
      </c>
      <c r="J28" s="110" t="s">
        <v>437</v>
      </c>
      <c r="K28" s="110" t="s">
        <v>437</v>
      </c>
      <c r="L28" s="110" t="s">
        <v>437</v>
      </c>
      <c r="M28" s="110">
        <f>B$28</f>
        <v>25</v>
      </c>
      <c r="N28" s="110">
        <f>B$28</f>
        <v>25</v>
      </c>
      <c r="O28" s="110" t="s">
        <v>437</v>
      </c>
      <c r="P28" s="109">
        <v>7</v>
      </c>
      <c r="Q28" s="108">
        <f t="shared" si="16"/>
        <v>25</v>
      </c>
      <c r="R28" s="107">
        <f t="shared" si="17"/>
        <v>5</v>
      </c>
      <c r="S28" s="99"/>
    </row>
    <row r="29" spans="1:36" ht="15.75" x14ac:dyDescent="0.25">
      <c r="A29" s="109">
        <v>8</v>
      </c>
      <c r="B29" s="113">
        <v>9</v>
      </c>
      <c r="C29" s="110" t="s">
        <v>437</v>
      </c>
      <c r="D29" s="110" t="s">
        <v>437</v>
      </c>
      <c r="E29" s="110" t="s">
        <v>437</v>
      </c>
      <c r="F29" s="110">
        <f>B$29</f>
        <v>9</v>
      </c>
      <c r="G29" s="110" t="s">
        <v>437</v>
      </c>
      <c r="H29" s="110" t="s">
        <v>437</v>
      </c>
      <c r="I29" s="110" t="s">
        <v>437</v>
      </c>
      <c r="J29" s="110" t="s">
        <v>437</v>
      </c>
      <c r="K29" s="110">
        <f>B$29</f>
        <v>9</v>
      </c>
      <c r="L29" s="110">
        <f>B$29</f>
        <v>9</v>
      </c>
      <c r="M29" s="110" t="s">
        <v>437</v>
      </c>
      <c r="N29" s="110" t="s">
        <v>437</v>
      </c>
      <c r="O29" s="110">
        <f>B$29</f>
        <v>9</v>
      </c>
      <c r="P29" s="109">
        <v>8</v>
      </c>
      <c r="Q29" s="108">
        <f t="shared" si="16"/>
        <v>9</v>
      </c>
      <c r="R29" s="107">
        <f t="shared" si="17"/>
        <v>4</v>
      </c>
      <c r="S29" s="99"/>
    </row>
    <row r="30" spans="1:36" ht="15.75" x14ac:dyDescent="0.25">
      <c r="A30" s="109">
        <v>9</v>
      </c>
      <c r="B30" s="113">
        <v>15</v>
      </c>
      <c r="C30" s="110" t="s">
        <v>437</v>
      </c>
      <c r="D30" s="110" t="s">
        <v>437</v>
      </c>
      <c r="E30" s="110" t="s">
        <v>437</v>
      </c>
      <c r="F30" s="110" t="s">
        <v>437</v>
      </c>
      <c r="G30" s="110" t="s">
        <v>437</v>
      </c>
      <c r="H30" s="110">
        <f>B$30</f>
        <v>15</v>
      </c>
      <c r="I30" s="110" t="s">
        <v>437</v>
      </c>
      <c r="J30" s="110">
        <f>B$30</f>
        <v>15</v>
      </c>
      <c r="K30" s="110" t="s">
        <v>437</v>
      </c>
      <c r="L30" s="110" t="s">
        <v>437</v>
      </c>
      <c r="M30" s="110">
        <f>B$30</f>
        <v>15</v>
      </c>
      <c r="N30" s="110" t="s">
        <v>437</v>
      </c>
      <c r="O30" s="110">
        <f>B$30</f>
        <v>15</v>
      </c>
      <c r="P30" s="109">
        <v>9</v>
      </c>
      <c r="Q30" s="108">
        <f t="shared" si="16"/>
        <v>15</v>
      </c>
      <c r="R30" s="107">
        <f t="shared" si="17"/>
        <v>4</v>
      </c>
      <c r="S30" s="99"/>
    </row>
    <row r="31" spans="1:36" ht="15.75" x14ac:dyDescent="0.25">
      <c r="A31" s="109">
        <v>10</v>
      </c>
      <c r="B31" s="113">
        <v>31</v>
      </c>
      <c r="C31" s="110" t="s">
        <v>437</v>
      </c>
      <c r="D31" s="110">
        <f>B$31</f>
        <v>31</v>
      </c>
      <c r="E31" s="110" t="s">
        <v>437</v>
      </c>
      <c r="F31" s="110" t="s">
        <v>437</v>
      </c>
      <c r="G31" s="110" t="s">
        <v>437</v>
      </c>
      <c r="H31" s="110" t="s">
        <v>437</v>
      </c>
      <c r="I31" s="110">
        <f>B$31</f>
        <v>31</v>
      </c>
      <c r="J31" s="110">
        <f>B$31</f>
        <v>31</v>
      </c>
      <c r="K31" s="110" t="s">
        <v>437</v>
      </c>
      <c r="L31" s="110" t="s">
        <v>437</v>
      </c>
      <c r="M31" s="110" t="s">
        <v>437</v>
      </c>
      <c r="N31" s="110" t="s">
        <v>437</v>
      </c>
      <c r="O31" s="110">
        <f>B$31</f>
        <v>31</v>
      </c>
      <c r="P31" s="109">
        <v>10</v>
      </c>
      <c r="Q31" s="108">
        <f t="shared" si="16"/>
        <v>31</v>
      </c>
      <c r="R31" s="107">
        <f t="shared" si="17"/>
        <v>4</v>
      </c>
      <c r="S31" s="99"/>
    </row>
    <row r="32" spans="1:36" ht="15.75" x14ac:dyDescent="0.25">
      <c r="A32" s="109">
        <v>11</v>
      </c>
      <c r="B32" s="113">
        <v>29</v>
      </c>
      <c r="C32" s="110" t="s">
        <v>437</v>
      </c>
      <c r="D32" s="110">
        <f>B$32</f>
        <v>29</v>
      </c>
      <c r="E32" s="110" t="s">
        <v>437</v>
      </c>
      <c r="F32" s="110" t="s">
        <v>437</v>
      </c>
      <c r="G32" s="110" t="s">
        <v>437</v>
      </c>
      <c r="H32" s="110">
        <f>B$32</f>
        <v>29</v>
      </c>
      <c r="I32" s="110" t="s">
        <v>437</v>
      </c>
      <c r="J32" s="110" t="s">
        <v>437</v>
      </c>
      <c r="K32" s="110">
        <f>B$32</f>
        <v>29</v>
      </c>
      <c r="L32" s="110" t="s">
        <v>437</v>
      </c>
      <c r="M32" s="110" t="s">
        <v>437</v>
      </c>
      <c r="N32" s="110">
        <f>B$32</f>
        <v>29</v>
      </c>
      <c r="O32" s="110" t="s">
        <v>437</v>
      </c>
      <c r="P32" s="109">
        <v>11</v>
      </c>
      <c r="Q32" s="108">
        <f t="shared" si="16"/>
        <v>29</v>
      </c>
      <c r="R32" s="107">
        <f t="shared" si="17"/>
        <v>4</v>
      </c>
      <c r="S32" s="99"/>
    </row>
    <row r="33" spans="1:19" ht="15.75" x14ac:dyDescent="0.25">
      <c r="A33" s="109">
        <v>12</v>
      </c>
      <c r="B33" s="113">
        <v>1</v>
      </c>
      <c r="C33" s="110">
        <f>B$33</f>
        <v>1</v>
      </c>
      <c r="D33" s="110">
        <f>B$33</f>
        <v>1</v>
      </c>
      <c r="E33" s="110">
        <f>B$33</f>
        <v>1</v>
      </c>
      <c r="F33" s="110">
        <f>B$33</f>
        <v>1</v>
      </c>
      <c r="G33" s="110">
        <f>B$33</f>
        <v>1</v>
      </c>
      <c r="H33" s="110" t="s">
        <v>437</v>
      </c>
      <c r="I33" s="110" t="s">
        <v>437</v>
      </c>
      <c r="J33" s="110" t="s">
        <v>437</v>
      </c>
      <c r="K33" s="110" t="s">
        <v>437</v>
      </c>
      <c r="L33" s="110" t="s">
        <v>437</v>
      </c>
      <c r="M33" s="110" t="s">
        <v>437</v>
      </c>
      <c r="N33" s="110" t="s">
        <v>437</v>
      </c>
      <c r="O33" s="110" t="s">
        <v>437</v>
      </c>
      <c r="P33" s="109">
        <v>12</v>
      </c>
      <c r="Q33" s="108">
        <f t="shared" si="16"/>
        <v>1</v>
      </c>
      <c r="R33" s="107">
        <f t="shared" si="17"/>
        <v>5</v>
      </c>
      <c r="S33" s="99"/>
    </row>
    <row r="34" spans="1:19" ht="15.75" x14ac:dyDescent="0.25">
      <c r="A34" s="109">
        <v>13</v>
      </c>
      <c r="B34" s="113">
        <v>11</v>
      </c>
      <c r="C34" s="110" t="s">
        <v>437</v>
      </c>
      <c r="D34" s="110" t="s">
        <v>437</v>
      </c>
      <c r="E34" s="110" t="s">
        <v>437</v>
      </c>
      <c r="F34" s="110">
        <f>B$34</f>
        <v>11</v>
      </c>
      <c r="G34" s="110">
        <f>B$34</f>
        <v>11</v>
      </c>
      <c r="H34" s="110" t="s">
        <v>437</v>
      </c>
      <c r="I34" s="110">
        <f>B$34</f>
        <v>11</v>
      </c>
      <c r="J34" s="110" t="s">
        <v>437</v>
      </c>
      <c r="K34" s="110" t="s">
        <v>437</v>
      </c>
      <c r="L34" s="110" t="s">
        <v>437</v>
      </c>
      <c r="M34" s="110">
        <f>B$34</f>
        <v>11</v>
      </c>
      <c r="N34" s="110">
        <f>B$34</f>
        <v>11</v>
      </c>
      <c r="O34" s="110" t="s">
        <v>437</v>
      </c>
      <c r="P34" s="109">
        <v>13</v>
      </c>
      <c r="Q34" s="108">
        <f t="shared" si="16"/>
        <v>11</v>
      </c>
      <c r="R34" s="107">
        <f t="shared" si="17"/>
        <v>5</v>
      </c>
      <c r="S34" s="99"/>
    </row>
    <row r="35" spans="1:19" ht="15.75" x14ac:dyDescent="0.25">
      <c r="A35" s="109">
        <v>14</v>
      </c>
      <c r="B35" s="113">
        <v>30</v>
      </c>
      <c r="C35" s="112">
        <f>B$35</f>
        <v>30</v>
      </c>
      <c r="D35" s="112" t="s">
        <v>437</v>
      </c>
      <c r="E35" s="112">
        <f>B$35</f>
        <v>30</v>
      </c>
      <c r="F35" s="112" t="s">
        <v>437</v>
      </c>
      <c r="G35" s="112" t="s">
        <v>437</v>
      </c>
      <c r="H35" s="112" t="s">
        <v>437</v>
      </c>
      <c r="I35" s="112" t="s">
        <v>437</v>
      </c>
      <c r="J35" s="112" t="s">
        <v>437</v>
      </c>
      <c r="K35" s="112" t="s">
        <v>437</v>
      </c>
      <c r="L35" s="112" t="s">
        <v>437</v>
      </c>
      <c r="M35" s="112" t="s">
        <v>437</v>
      </c>
      <c r="N35" s="112">
        <f>B$35</f>
        <v>30</v>
      </c>
      <c r="O35" s="112">
        <f>B$35</f>
        <v>30</v>
      </c>
      <c r="P35" s="109">
        <v>14</v>
      </c>
      <c r="Q35" s="108">
        <f t="shared" si="16"/>
        <v>30</v>
      </c>
      <c r="R35" s="107">
        <f t="shared" si="17"/>
        <v>4</v>
      </c>
      <c r="S35" s="99"/>
    </row>
    <row r="36" spans="1:19" ht="15.75" x14ac:dyDescent="0.25">
      <c r="A36" s="109">
        <v>15</v>
      </c>
      <c r="B36" s="111">
        <v>27</v>
      </c>
      <c r="C36" s="110" t="s">
        <v>437</v>
      </c>
      <c r="D36" s="110" t="s">
        <v>437</v>
      </c>
      <c r="E36" s="110" t="s">
        <v>437</v>
      </c>
      <c r="F36" s="110" t="s">
        <v>437</v>
      </c>
      <c r="G36" s="110">
        <f>B$36</f>
        <v>27</v>
      </c>
      <c r="H36" s="110" t="s">
        <v>437</v>
      </c>
      <c r="I36" s="110" t="s">
        <v>437</v>
      </c>
      <c r="J36" s="110" t="s">
        <v>437</v>
      </c>
      <c r="K36" s="110">
        <f>B$36</f>
        <v>27</v>
      </c>
      <c r="L36" s="110">
        <f>B$36</f>
        <v>27</v>
      </c>
      <c r="M36" s="110" t="s">
        <v>437</v>
      </c>
      <c r="N36" s="110" t="s">
        <v>437</v>
      </c>
      <c r="O36" s="110">
        <f>B$36</f>
        <v>27</v>
      </c>
      <c r="P36" s="109">
        <v>15</v>
      </c>
      <c r="Q36" s="108">
        <f t="shared" si="16"/>
        <v>27</v>
      </c>
      <c r="R36" s="107">
        <f t="shared" si="17"/>
        <v>4</v>
      </c>
      <c r="S36" s="99"/>
    </row>
    <row r="37" spans="1:19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101"/>
      <c r="Q37" s="101"/>
      <c r="R37" s="101"/>
      <c r="S37" s="101"/>
    </row>
    <row r="38" spans="1:19" ht="15.75" x14ac:dyDescent="0.25">
      <c r="A38" s="99"/>
      <c r="B38" s="106" t="s">
        <v>436</v>
      </c>
      <c r="C38" s="105">
        <f t="shared" ref="C38:O38" si="18">X18</f>
        <v>1</v>
      </c>
      <c r="D38" s="105">
        <f t="shared" si="18"/>
        <v>1</v>
      </c>
      <c r="E38" s="105">
        <f t="shared" si="18"/>
        <v>1</v>
      </c>
      <c r="F38" s="105">
        <f t="shared" si="18"/>
        <v>1</v>
      </c>
      <c r="G38" s="105">
        <f t="shared" si="18"/>
        <v>1</v>
      </c>
      <c r="H38" s="105">
        <f t="shared" si="18"/>
        <v>1</v>
      </c>
      <c r="I38" s="105">
        <f t="shared" si="18"/>
        <v>1</v>
      </c>
      <c r="J38" s="105">
        <f t="shared" si="18"/>
        <v>2</v>
      </c>
      <c r="K38" s="105">
        <f t="shared" si="18"/>
        <v>2</v>
      </c>
      <c r="L38" s="105">
        <f t="shared" si="18"/>
        <v>2</v>
      </c>
      <c r="M38" s="105">
        <f t="shared" si="18"/>
        <v>1</v>
      </c>
      <c r="N38" s="105">
        <f t="shared" si="18"/>
        <v>1</v>
      </c>
      <c r="O38" s="105">
        <f t="shared" si="18"/>
        <v>5</v>
      </c>
      <c r="P38" s="101"/>
      <c r="Q38" s="101"/>
      <c r="R38" s="101"/>
      <c r="S38" s="101"/>
    </row>
    <row r="39" spans="1:19" x14ac:dyDescent="0.2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1"/>
      <c r="Q39" s="101"/>
      <c r="R39" s="101"/>
      <c r="S39" s="101"/>
    </row>
    <row r="40" spans="1:19" x14ac:dyDescent="0.2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1"/>
      <c r="Q40" s="101"/>
      <c r="R40" s="101"/>
      <c r="S40" s="101"/>
    </row>
    <row r="41" spans="1:19" ht="15.75" x14ac:dyDescent="0.25">
      <c r="A41" s="101"/>
      <c r="B41" s="134" t="s">
        <v>435</v>
      </c>
      <c r="C41" s="154" t="s">
        <v>412</v>
      </c>
      <c r="D41" s="154"/>
      <c r="E41" s="155" t="s">
        <v>412</v>
      </c>
      <c r="F41" s="155"/>
      <c r="G41" s="99"/>
      <c r="H41" s="99"/>
      <c r="I41" s="99"/>
      <c r="J41" s="99"/>
      <c r="K41" s="99"/>
      <c r="L41" s="99"/>
      <c r="M41" s="99"/>
      <c r="N41" s="99"/>
      <c r="O41" s="99"/>
      <c r="P41" s="101"/>
      <c r="Q41" s="101"/>
      <c r="R41" s="101"/>
      <c r="S41" s="101"/>
    </row>
    <row r="42" spans="1:19" ht="15.75" x14ac:dyDescent="0.25">
      <c r="A42" s="103" t="s">
        <v>0</v>
      </c>
      <c r="B42" s="104" t="s">
        <v>551</v>
      </c>
      <c r="C42" s="156" t="s">
        <v>434</v>
      </c>
      <c r="D42" s="157"/>
      <c r="E42" s="158" t="s">
        <v>433</v>
      </c>
      <c r="F42" s="159"/>
      <c r="G42" s="99"/>
      <c r="H42" s="99"/>
      <c r="I42" s="99"/>
      <c r="J42" s="99"/>
      <c r="K42" s="99"/>
      <c r="L42" s="99"/>
      <c r="M42" s="99"/>
      <c r="N42" s="99"/>
      <c r="O42" s="99"/>
      <c r="P42" s="101"/>
      <c r="Q42" s="101"/>
      <c r="R42" s="101"/>
      <c r="S42" s="101"/>
    </row>
    <row r="43" spans="1:19" ht="17.25" x14ac:dyDescent="0.3">
      <c r="A43" s="103" t="s">
        <v>432</v>
      </c>
      <c r="B43" s="102">
        <v>9</v>
      </c>
      <c r="C43" s="160">
        <v>0</v>
      </c>
      <c r="D43" s="161"/>
      <c r="E43" s="162">
        <f>COUNTIF(X$18:AJ$18,0)</f>
        <v>0</v>
      </c>
      <c r="F43" s="163"/>
      <c r="G43" s="99"/>
      <c r="H43" s="99"/>
      <c r="I43" s="99"/>
      <c r="J43" s="99"/>
      <c r="K43" s="99"/>
      <c r="L43" s="99"/>
      <c r="M43" s="99"/>
      <c r="N43" s="99"/>
      <c r="O43" s="99"/>
      <c r="P43" s="101"/>
      <c r="Q43" s="101"/>
      <c r="R43" s="101"/>
      <c r="S43" s="101"/>
    </row>
    <row r="44" spans="1:19" ht="17.25" x14ac:dyDescent="0.3">
      <c r="A44" s="103" t="s">
        <v>431</v>
      </c>
      <c r="B44" s="102">
        <v>15</v>
      </c>
      <c r="C44" s="164">
        <v>1</v>
      </c>
      <c r="D44" s="165"/>
      <c r="E44" s="166">
        <f>COUNTIF(X$18:AJ$18,1)</f>
        <v>9</v>
      </c>
      <c r="F44" s="167"/>
      <c r="G44" s="101"/>
      <c r="H44" s="101"/>
      <c r="I44" s="101"/>
      <c r="J44" s="51"/>
      <c r="K44" s="51"/>
      <c r="L44" s="51"/>
      <c r="M44" s="101"/>
      <c r="N44" s="101"/>
      <c r="O44" s="101"/>
      <c r="P44" s="101"/>
      <c r="Q44" s="101"/>
      <c r="R44" s="101"/>
      <c r="S44" s="101"/>
    </row>
    <row r="45" spans="1:19" ht="17.25" x14ac:dyDescent="0.3">
      <c r="A45" s="103" t="s">
        <v>430</v>
      </c>
      <c r="B45" s="102">
        <v>31</v>
      </c>
      <c r="C45" s="168" t="s">
        <v>548</v>
      </c>
      <c r="D45" s="149"/>
      <c r="E45" s="169">
        <f>COUNTIF(X$18:AJ$18,2)</f>
        <v>3</v>
      </c>
      <c r="F45" s="170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</row>
    <row r="46" spans="1:19" ht="17.25" x14ac:dyDescent="0.3">
      <c r="A46" s="103" t="s">
        <v>429</v>
      </c>
      <c r="B46" s="102">
        <v>30</v>
      </c>
      <c r="C46" s="174" t="s">
        <v>549</v>
      </c>
      <c r="D46" s="149"/>
      <c r="E46" s="175">
        <f>COUNTIF(X$18:AJ$18,3)</f>
        <v>0</v>
      </c>
      <c r="F46" s="17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</row>
    <row r="47" spans="1:19" ht="17.25" x14ac:dyDescent="0.3">
      <c r="A47" s="103" t="s">
        <v>428</v>
      </c>
      <c r="B47" s="102">
        <v>27</v>
      </c>
      <c r="C47" s="148" t="s">
        <v>550</v>
      </c>
      <c r="D47" s="149"/>
      <c r="E47" s="150">
        <f>COUNTIF(X$18:AJ$18,4)</f>
        <v>0</v>
      </c>
      <c r="F47" s="15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</row>
    <row r="48" spans="1:19" ht="17.25" x14ac:dyDescent="0.3">
      <c r="A48" s="101"/>
      <c r="B48" s="100" t="str">
        <f>IF(E48&gt;=1,W19,"-")</f>
        <v>€€ '' ΤΑΜΕΙΟ "$$</v>
      </c>
      <c r="C48" s="171" t="s">
        <v>427</v>
      </c>
      <c r="D48" s="149"/>
      <c r="E48" s="172">
        <f>COUNTIF(X$18:AJ$18,5)</f>
        <v>1</v>
      </c>
      <c r="F48" s="173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</row>
    <row r="49" spans="1:19" x14ac:dyDescent="0.25">
      <c r="A49" s="101"/>
      <c r="B49" s="101"/>
      <c r="C49" s="99"/>
      <c r="D49" s="99"/>
      <c r="E49" s="99"/>
      <c r="F49" s="99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</row>
    <row r="50" spans="1:19" x14ac:dyDescent="0.25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</row>
    <row r="51" spans="1:19" x14ac:dyDescent="0.2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</row>
    <row r="52" spans="1:19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</row>
    <row r="53" spans="1:19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</row>
    <row r="54" spans="1:19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</row>
    <row r="55" spans="1:19" ht="18.75" x14ac:dyDescent="0.3">
      <c r="A55" s="87"/>
      <c r="B55" s="87"/>
      <c r="C55" s="87"/>
      <c r="D55" s="152" t="s">
        <v>552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87"/>
      <c r="R55" s="87"/>
      <c r="S55" s="87"/>
    </row>
    <row r="56" spans="1:19" x14ac:dyDescent="0.25">
      <c r="A56" s="87"/>
      <c r="B56" s="87"/>
      <c r="C56" s="88"/>
      <c r="D56" s="98" t="s">
        <v>426</v>
      </c>
      <c r="E56" s="98" t="s">
        <v>425</v>
      </c>
      <c r="F56" s="98" t="s">
        <v>424</v>
      </c>
      <c r="G56" s="98" t="s">
        <v>423</v>
      </c>
      <c r="H56" s="98" t="s">
        <v>422</v>
      </c>
      <c r="I56" s="98" t="s">
        <v>421</v>
      </c>
      <c r="J56" s="98" t="s">
        <v>420</v>
      </c>
      <c r="K56" s="98" t="s">
        <v>419</v>
      </c>
      <c r="L56" s="98" t="s">
        <v>418</v>
      </c>
      <c r="M56" s="98" t="s">
        <v>417</v>
      </c>
      <c r="N56" s="98" t="s">
        <v>416</v>
      </c>
      <c r="O56" s="98" t="s">
        <v>415</v>
      </c>
      <c r="P56" s="98" t="s">
        <v>414</v>
      </c>
      <c r="Q56" s="87"/>
      <c r="R56" s="87"/>
      <c r="S56" s="87"/>
    </row>
    <row r="57" spans="1:19" ht="15.75" x14ac:dyDescent="0.25">
      <c r="A57" s="87"/>
      <c r="B57" s="87"/>
      <c r="C57" s="88"/>
      <c r="D57" s="97">
        <f>B$22</f>
        <v>35</v>
      </c>
      <c r="E57" s="97">
        <f>B$22</f>
        <v>35</v>
      </c>
      <c r="F57" s="97">
        <f>B$22</f>
        <v>35</v>
      </c>
      <c r="G57" s="97">
        <f>B$22</f>
        <v>35</v>
      </c>
      <c r="H57" s="97">
        <f>B$22</f>
        <v>35</v>
      </c>
      <c r="I57" s="97">
        <f>B$23</f>
        <v>20</v>
      </c>
      <c r="J57" s="97">
        <f>B$23</f>
        <v>20</v>
      </c>
      <c r="K57" s="97">
        <f>B$23</f>
        <v>20</v>
      </c>
      <c r="L57" s="97">
        <f>B$23</f>
        <v>20</v>
      </c>
      <c r="M57" s="97">
        <f>B$24</f>
        <v>28</v>
      </c>
      <c r="N57" s="97">
        <f>B$24</f>
        <v>28</v>
      </c>
      <c r="O57" s="97">
        <f>B$26</f>
        <v>10</v>
      </c>
      <c r="P57" s="97">
        <f>B$29</f>
        <v>9</v>
      </c>
      <c r="Q57" s="87"/>
      <c r="R57" s="87"/>
      <c r="S57" s="87"/>
    </row>
    <row r="58" spans="1:19" ht="15.75" x14ac:dyDescent="0.25">
      <c r="A58" s="87"/>
      <c r="B58" s="87"/>
      <c r="C58" s="88"/>
      <c r="D58" s="97">
        <f>B$23</f>
        <v>20</v>
      </c>
      <c r="E58" s="97">
        <f>B$24</f>
        <v>28</v>
      </c>
      <c r="F58" s="97">
        <f>B$25</f>
        <v>14</v>
      </c>
      <c r="G58" s="97">
        <f>B$28</f>
        <v>25</v>
      </c>
      <c r="H58" s="97">
        <f>B$28</f>
        <v>25</v>
      </c>
      <c r="I58" s="97">
        <f>B$25</f>
        <v>14</v>
      </c>
      <c r="J58" s="97">
        <f>B$25</f>
        <v>14</v>
      </c>
      <c r="K58" s="97">
        <f>B$26</f>
        <v>10</v>
      </c>
      <c r="L58" s="97">
        <f>B$27</f>
        <v>18</v>
      </c>
      <c r="M58" s="97">
        <f>B$25</f>
        <v>14</v>
      </c>
      <c r="N58" s="97">
        <f>B$27</f>
        <v>18</v>
      </c>
      <c r="O58" s="97">
        <f>B$28</f>
        <v>25</v>
      </c>
      <c r="P58" s="97">
        <f>B$30</f>
        <v>15</v>
      </c>
      <c r="Q58" s="87"/>
      <c r="R58" s="87"/>
      <c r="S58" s="87"/>
    </row>
    <row r="59" spans="1:19" ht="15.75" x14ac:dyDescent="0.25">
      <c r="A59" s="87"/>
      <c r="B59" s="87"/>
      <c r="C59" s="88"/>
      <c r="D59" s="97">
        <f>B$24</f>
        <v>28</v>
      </c>
      <c r="E59" s="97">
        <f>B$31</f>
        <v>31</v>
      </c>
      <c r="F59" s="97">
        <f>B$27</f>
        <v>18</v>
      </c>
      <c r="G59" s="97">
        <f>B$29</f>
        <v>9</v>
      </c>
      <c r="H59" s="97">
        <f>B$33</f>
        <v>1</v>
      </c>
      <c r="I59" s="97">
        <f>B$26</f>
        <v>10</v>
      </c>
      <c r="J59" s="97">
        <f>B$28</f>
        <v>25</v>
      </c>
      <c r="K59" s="97">
        <f>B$27</f>
        <v>18</v>
      </c>
      <c r="L59" s="97">
        <f>B$29</f>
        <v>9</v>
      </c>
      <c r="M59" s="97">
        <f>B$26</f>
        <v>10</v>
      </c>
      <c r="N59" s="97">
        <f>B$28</f>
        <v>25</v>
      </c>
      <c r="O59" s="97">
        <f>B$32</f>
        <v>29</v>
      </c>
      <c r="P59" s="97">
        <f>B$31</f>
        <v>31</v>
      </c>
      <c r="Q59" s="87"/>
      <c r="R59" s="87"/>
      <c r="S59" s="87"/>
    </row>
    <row r="60" spans="1:19" ht="15.75" x14ac:dyDescent="0.25">
      <c r="A60" s="87"/>
      <c r="B60" s="87"/>
      <c r="C60" s="88"/>
      <c r="D60" s="97">
        <f>B$33</f>
        <v>1</v>
      </c>
      <c r="E60" s="97">
        <f>B$32</f>
        <v>29</v>
      </c>
      <c r="F60" s="97">
        <f>B$33</f>
        <v>1</v>
      </c>
      <c r="G60" s="97">
        <f>B$33</f>
        <v>1</v>
      </c>
      <c r="H60" s="97">
        <f>B$34</f>
        <v>11</v>
      </c>
      <c r="I60" s="97">
        <f>B$30</f>
        <v>15</v>
      </c>
      <c r="J60" s="97">
        <f>B$31</f>
        <v>31</v>
      </c>
      <c r="K60" s="97">
        <f>B$30</f>
        <v>15</v>
      </c>
      <c r="L60" s="97">
        <f>B$32</f>
        <v>29</v>
      </c>
      <c r="M60" s="97">
        <f>B$29</f>
        <v>9</v>
      </c>
      <c r="N60" s="97">
        <f>B$30</f>
        <v>15</v>
      </c>
      <c r="O60" s="97">
        <f>B$34</f>
        <v>11</v>
      </c>
      <c r="P60" s="97">
        <f>B$35</f>
        <v>30</v>
      </c>
      <c r="Q60" s="87"/>
      <c r="R60" s="87"/>
      <c r="S60" s="87"/>
    </row>
    <row r="61" spans="1:19" ht="15.75" x14ac:dyDescent="0.25">
      <c r="A61" s="87"/>
      <c r="B61" s="87"/>
      <c r="C61" s="88"/>
      <c r="D61" s="97">
        <f>B$35</f>
        <v>30</v>
      </c>
      <c r="E61" s="97">
        <f>B$33</f>
        <v>1</v>
      </c>
      <c r="F61" s="97">
        <f>B$35</f>
        <v>30</v>
      </c>
      <c r="G61" s="97">
        <f>B$34</f>
        <v>11</v>
      </c>
      <c r="H61" s="97">
        <f>B$36</f>
        <v>27</v>
      </c>
      <c r="I61" s="97">
        <f>B$32</f>
        <v>29</v>
      </c>
      <c r="J61" s="97">
        <f>B$34</f>
        <v>11</v>
      </c>
      <c r="K61" s="97">
        <f>B$31</f>
        <v>31</v>
      </c>
      <c r="L61" s="97">
        <f>B$36</f>
        <v>27</v>
      </c>
      <c r="M61" s="97">
        <f>B$36</f>
        <v>27</v>
      </c>
      <c r="N61" s="97">
        <f>B$34</f>
        <v>11</v>
      </c>
      <c r="O61" s="97">
        <f>B$35</f>
        <v>30</v>
      </c>
      <c r="P61" s="97">
        <f>B$36</f>
        <v>27</v>
      </c>
      <c r="Q61" s="87"/>
      <c r="R61" s="96"/>
      <c r="S61" s="87"/>
    </row>
    <row r="62" spans="1:19" x14ac:dyDescent="0.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</row>
    <row r="63" spans="1:19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</row>
    <row r="64" spans="1:19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</row>
    <row r="65" spans="1:19" x14ac:dyDescent="0.25">
      <c r="A65" s="87"/>
      <c r="P65" s="87"/>
      <c r="Q65" s="87"/>
      <c r="R65" s="87"/>
      <c r="S65" s="87"/>
    </row>
    <row r="66" spans="1:19" x14ac:dyDescent="0.25">
      <c r="A66" s="87"/>
      <c r="P66" s="87"/>
      <c r="Q66" s="87"/>
      <c r="R66" s="87"/>
      <c r="S66" s="87"/>
    </row>
    <row r="67" spans="1:19" x14ac:dyDescent="0.25">
      <c r="A67" s="87"/>
      <c r="P67" s="87"/>
      <c r="Q67" s="87"/>
      <c r="R67" s="87"/>
      <c r="S67" s="87"/>
    </row>
    <row r="68" spans="1:19" x14ac:dyDescent="0.25">
      <c r="A68" s="87"/>
      <c r="P68" s="87"/>
      <c r="Q68" s="87"/>
      <c r="R68" s="87"/>
      <c r="S68" s="87"/>
    </row>
    <row r="69" spans="1:19" x14ac:dyDescent="0.25">
      <c r="A69" s="87"/>
      <c r="P69" s="87"/>
      <c r="Q69" s="87"/>
      <c r="R69" s="87"/>
      <c r="S69" s="87"/>
    </row>
    <row r="70" spans="1:19" x14ac:dyDescent="0.25">
      <c r="A70" s="87"/>
      <c r="P70" s="87"/>
      <c r="Q70" s="87"/>
      <c r="R70" s="87"/>
      <c r="S70" s="87"/>
    </row>
    <row r="71" spans="1:19" x14ac:dyDescent="0.25">
      <c r="A71" s="87"/>
      <c r="P71" s="87"/>
      <c r="Q71" s="87"/>
      <c r="R71" s="87"/>
      <c r="S71" s="87"/>
    </row>
    <row r="72" spans="1:19" x14ac:dyDescent="0.25">
      <c r="A72" s="87"/>
      <c r="P72" s="87"/>
      <c r="Q72" s="87"/>
      <c r="R72" s="87"/>
      <c r="S72" s="87"/>
    </row>
    <row r="73" spans="1:19" x14ac:dyDescent="0.25">
      <c r="A73" s="87"/>
      <c r="P73" s="87"/>
      <c r="Q73" s="87"/>
      <c r="R73" s="87"/>
      <c r="S73" s="87"/>
    </row>
    <row r="74" spans="1:19" x14ac:dyDescent="0.25">
      <c r="A74" s="87"/>
      <c r="P74" s="87"/>
      <c r="Q74" s="87"/>
      <c r="R74" s="87"/>
      <c r="S74" s="87"/>
    </row>
    <row r="75" spans="1:19" x14ac:dyDescent="0.25">
      <c r="A75" s="87"/>
      <c r="P75" s="87"/>
      <c r="Q75" s="87"/>
      <c r="R75" s="87"/>
      <c r="S75" s="87"/>
    </row>
    <row r="76" spans="1:19" x14ac:dyDescent="0.25">
      <c r="A76" s="87"/>
      <c r="P76" s="87"/>
      <c r="Q76" s="87"/>
      <c r="R76" s="87"/>
      <c r="S76" s="87"/>
    </row>
    <row r="77" spans="1:19" x14ac:dyDescent="0.25">
      <c r="A77" s="87"/>
      <c r="P77" s="87"/>
      <c r="Q77" s="87"/>
      <c r="R77" s="87"/>
      <c r="S77" s="87"/>
    </row>
    <row r="78" spans="1:19" x14ac:dyDescent="0.25">
      <c r="A78" s="87"/>
      <c r="P78" s="87"/>
      <c r="Q78" s="87"/>
      <c r="R78" s="87"/>
      <c r="S78" s="87"/>
    </row>
    <row r="79" spans="1:19" x14ac:dyDescent="0.25">
      <c r="A79" s="87"/>
      <c r="P79" s="87"/>
      <c r="Q79" s="87"/>
      <c r="R79" s="87"/>
      <c r="S79" s="87"/>
    </row>
    <row r="80" spans="1:19" x14ac:dyDescent="0.25">
      <c r="A80" s="87"/>
      <c r="P80" s="87"/>
      <c r="Q80" s="87"/>
      <c r="R80" s="87"/>
      <c r="S80" s="87"/>
    </row>
    <row r="81" spans="1:19" x14ac:dyDescent="0.25">
      <c r="A81" s="87"/>
      <c r="P81" s="88"/>
      <c r="Q81" s="88"/>
      <c r="R81" s="88"/>
      <c r="S81" s="88"/>
    </row>
    <row r="82" spans="1:19" x14ac:dyDescent="0.25">
      <c r="A82" s="87"/>
      <c r="P82" s="88"/>
      <c r="Q82" s="88"/>
      <c r="R82" s="88"/>
      <c r="S82" s="88"/>
    </row>
    <row r="83" spans="1:19" x14ac:dyDescent="0.25">
      <c r="A83" s="87"/>
      <c r="P83" s="88"/>
      <c r="Q83" s="88"/>
      <c r="R83" s="88"/>
      <c r="S83" s="88"/>
    </row>
    <row r="84" spans="1:19" x14ac:dyDescent="0.25">
      <c r="A84" s="87"/>
      <c r="C84" s="89"/>
      <c r="D84" s="89"/>
      <c r="E84" s="89"/>
      <c r="F84" s="89"/>
      <c r="G84" s="89"/>
      <c r="H84" s="89"/>
      <c r="I84" s="89"/>
      <c r="J84" s="89"/>
      <c r="K84" s="87"/>
      <c r="L84" s="89"/>
      <c r="M84" s="89"/>
      <c r="N84" s="89"/>
      <c r="O84" s="89"/>
      <c r="P84" s="88"/>
      <c r="Q84" s="88"/>
      <c r="R84" s="88"/>
      <c r="S84" s="88"/>
    </row>
    <row r="85" spans="1:19" x14ac:dyDescent="0.25">
      <c r="A85" s="87"/>
      <c r="B85" s="89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</row>
    <row r="86" spans="1:19" x14ac:dyDescent="0.25">
      <c r="A86" s="87"/>
      <c r="B86" s="87"/>
      <c r="C86" s="87"/>
      <c r="D86" s="87"/>
      <c r="E86" s="87"/>
      <c r="F86" s="87"/>
      <c r="G86" s="87"/>
      <c r="H86" s="87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</row>
    <row r="87" spans="1:19" x14ac:dyDescent="0.25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</row>
  </sheetData>
  <sheetProtection password="CC18" sheet="1" objects="1" scenarios="1"/>
  <protectedRanges>
    <protectedRange sqref="B22:B36" name="Περιοχή1"/>
  </protectedRanges>
  <mergeCells count="17">
    <mergeCell ref="E46:F46"/>
    <mergeCell ref="C47:D47"/>
    <mergeCell ref="E47:F47"/>
    <mergeCell ref="D55:P55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8:D48"/>
    <mergeCell ref="E48:F48"/>
    <mergeCell ref="C46:D46"/>
  </mergeCells>
  <conditionalFormatting sqref="X18:AJ18 X1:AJ1">
    <cfRule type="containsText" dxfId="7" priority="14" operator="containsText" text=" ">
      <formula>NOT(ISERROR(SEARCH(" ",X1)))</formula>
    </cfRule>
  </conditionalFormatting>
  <conditionalFormatting sqref="C38:O38">
    <cfRule type="cellIs" dxfId="6" priority="9" operator="equal">
      <formula>1</formula>
    </cfRule>
    <cfRule type="cellIs" dxfId="5" priority="10" operator="equal">
      <formula>2</formula>
    </cfRule>
    <cfRule type="cellIs" dxfId="4" priority="11" operator="equal">
      <formula>3</formula>
    </cfRule>
    <cfRule type="cellIs" dxfId="3" priority="12" operator="equal">
      <formula>4</formula>
    </cfRule>
    <cfRule type="cellIs" dxfId="2" priority="13" operator="equal">
      <formula>5</formula>
    </cfRule>
  </conditionalFormatting>
  <conditionalFormatting sqref="C22:O36">
    <cfRule type="cellIs" dxfId="1" priority="1" operator="equal">
      <formula>"."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D57:P6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87"/>
  <sheetViews>
    <sheetView tabSelected="1" workbookViewId="0">
      <selection activeCell="Q18" sqref="Q18"/>
    </sheetView>
  </sheetViews>
  <sheetFormatPr defaultRowHeight="15" x14ac:dyDescent="0.25"/>
  <cols>
    <col min="1" max="1" width="4.42578125" bestFit="1" customWidth="1"/>
    <col min="2" max="2" width="13.85546875" bestFit="1" customWidth="1"/>
    <col min="3" max="15" width="6" customWidth="1"/>
    <col min="16" max="16" width="6.42578125" customWidth="1"/>
    <col min="17" max="17" width="15.5703125" bestFit="1" customWidth="1"/>
    <col min="18" max="18" width="19.85546875" bestFit="1" customWidth="1"/>
    <col min="23" max="23" width="17" customWidth="1"/>
    <col min="24" max="36" width="2" customWidth="1"/>
  </cols>
  <sheetData>
    <row r="6" spans="21:21" x14ac:dyDescent="0.25">
      <c r="U6" s="133"/>
    </row>
    <row r="21" spans="1:15" x14ac:dyDescent="0.25">
      <c r="B21" s="142" t="s">
        <v>445</v>
      </c>
    </row>
    <row r="22" spans="1:15" x14ac:dyDescent="0.25">
      <c r="B22" s="142" t="s">
        <v>444</v>
      </c>
    </row>
    <row r="23" spans="1:15" x14ac:dyDescent="0.25">
      <c r="A23" s="142" t="s">
        <v>440</v>
      </c>
      <c r="B23" s="142" t="s">
        <v>442</v>
      </c>
      <c r="C23" s="141" t="s">
        <v>426</v>
      </c>
      <c r="D23" s="141" t="s">
        <v>425</v>
      </c>
      <c r="E23" s="141" t="s">
        <v>424</v>
      </c>
      <c r="F23" s="141" t="s">
        <v>423</v>
      </c>
      <c r="G23" s="141" t="s">
        <v>422</v>
      </c>
      <c r="H23" s="141" t="s">
        <v>421</v>
      </c>
      <c r="I23" s="141" t="s">
        <v>420</v>
      </c>
      <c r="J23" s="141" t="s">
        <v>419</v>
      </c>
      <c r="K23" s="141" t="s">
        <v>418</v>
      </c>
      <c r="L23" s="141" t="s">
        <v>441</v>
      </c>
      <c r="M23" s="141" t="s">
        <v>416</v>
      </c>
      <c r="N23" s="141" t="s">
        <v>415</v>
      </c>
      <c r="O23" s="141" t="s">
        <v>414</v>
      </c>
    </row>
    <row r="24" spans="1:15" ht="15.75" x14ac:dyDescent="0.25">
      <c r="A24" s="143">
        <v>1</v>
      </c>
      <c r="B24" s="145" t="s">
        <v>554</v>
      </c>
      <c r="C24" s="110" t="str">
        <f>B$24</f>
        <v xml:space="preserve"> </v>
      </c>
      <c r="D24" s="110" t="str">
        <f>B$24</f>
        <v xml:space="preserve"> </v>
      </c>
      <c r="E24" s="110" t="str">
        <f>B$24</f>
        <v xml:space="preserve"> </v>
      </c>
      <c r="F24" s="110" t="str">
        <f>B$24</f>
        <v xml:space="preserve"> </v>
      </c>
      <c r="G24" s="110" t="str">
        <f>B$24</f>
        <v xml:space="preserve"> </v>
      </c>
      <c r="H24" s="110" t="s">
        <v>437</v>
      </c>
      <c r="I24" s="110" t="s">
        <v>437</v>
      </c>
      <c r="J24" s="110" t="s">
        <v>437</v>
      </c>
      <c r="K24" s="110" t="s">
        <v>437</v>
      </c>
      <c r="L24" s="110" t="s">
        <v>437</v>
      </c>
      <c r="M24" s="110" t="s">
        <v>437</v>
      </c>
      <c r="N24" s="110" t="s">
        <v>437</v>
      </c>
      <c r="O24" s="110" t="s">
        <v>437</v>
      </c>
    </row>
    <row r="25" spans="1:15" ht="15.75" x14ac:dyDescent="0.25">
      <c r="A25" s="143">
        <v>2</v>
      </c>
      <c r="B25" s="145" t="s">
        <v>554</v>
      </c>
      <c r="C25" s="110" t="str">
        <f>B$25</f>
        <v xml:space="preserve"> </v>
      </c>
      <c r="D25" s="110" t="s">
        <v>437</v>
      </c>
      <c r="E25" s="110" t="s">
        <v>437</v>
      </c>
      <c r="F25" s="110" t="s">
        <v>437</v>
      </c>
      <c r="G25" s="110" t="s">
        <v>437</v>
      </c>
      <c r="H25" s="110" t="str">
        <f>B$25</f>
        <v xml:space="preserve"> </v>
      </c>
      <c r="I25" s="110" t="str">
        <f>B$25</f>
        <v xml:space="preserve"> </v>
      </c>
      <c r="J25" s="110" t="str">
        <f>B$25</f>
        <v xml:space="preserve"> </v>
      </c>
      <c r="K25" s="110" t="str">
        <f>B$25</f>
        <v xml:space="preserve"> </v>
      </c>
      <c r="L25" s="110" t="s">
        <v>437</v>
      </c>
      <c r="M25" s="110" t="s">
        <v>437</v>
      </c>
      <c r="N25" s="110" t="s">
        <v>437</v>
      </c>
      <c r="O25" s="110" t="s">
        <v>437</v>
      </c>
    </row>
    <row r="26" spans="1:15" ht="15.75" x14ac:dyDescent="0.25">
      <c r="A26" s="143">
        <v>3</v>
      </c>
      <c r="B26" s="145" t="s">
        <v>554</v>
      </c>
      <c r="C26" s="110" t="str">
        <f>B$26</f>
        <v xml:space="preserve"> </v>
      </c>
      <c r="D26" s="110" t="str">
        <f>B$26</f>
        <v xml:space="preserve"> </v>
      </c>
      <c r="E26" s="110" t="s">
        <v>437</v>
      </c>
      <c r="F26" s="110" t="s">
        <v>437</v>
      </c>
      <c r="G26" s="110" t="s">
        <v>437</v>
      </c>
      <c r="H26" s="110" t="s">
        <v>437</v>
      </c>
      <c r="I26" s="110" t="s">
        <v>437</v>
      </c>
      <c r="J26" s="110" t="s">
        <v>437</v>
      </c>
      <c r="K26" s="110" t="s">
        <v>437</v>
      </c>
      <c r="L26" s="110" t="str">
        <f>B$26</f>
        <v xml:space="preserve"> </v>
      </c>
      <c r="M26" s="110" t="str">
        <f>B$26</f>
        <v xml:space="preserve"> </v>
      </c>
      <c r="N26" s="110" t="s">
        <v>437</v>
      </c>
      <c r="O26" s="110" t="s">
        <v>437</v>
      </c>
    </row>
    <row r="27" spans="1:15" ht="15.75" x14ac:dyDescent="0.25">
      <c r="A27" s="143">
        <v>4</v>
      </c>
      <c r="B27" s="145" t="s">
        <v>554</v>
      </c>
      <c r="C27" s="110" t="s">
        <v>437</v>
      </c>
      <c r="D27" s="110" t="s">
        <v>437</v>
      </c>
      <c r="E27" s="110" t="str">
        <f>B$27</f>
        <v xml:space="preserve"> </v>
      </c>
      <c r="F27" s="110" t="s">
        <v>437</v>
      </c>
      <c r="G27" s="110" t="s">
        <v>437</v>
      </c>
      <c r="H27" s="110" t="str">
        <f>B$27</f>
        <v xml:space="preserve"> </v>
      </c>
      <c r="I27" s="110" t="str">
        <f>B$27</f>
        <v xml:space="preserve"> </v>
      </c>
      <c r="J27" s="110" t="s">
        <v>437</v>
      </c>
      <c r="K27" s="110" t="s">
        <v>437</v>
      </c>
      <c r="L27" s="110" t="str">
        <f>B$27</f>
        <v xml:space="preserve"> </v>
      </c>
      <c r="M27" s="110" t="s">
        <v>437</v>
      </c>
      <c r="N27" s="110" t="s">
        <v>437</v>
      </c>
      <c r="O27" s="110" t="s">
        <v>437</v>
      </c>
    </row>
    <row r="28" spans="1:15" ht="15.75" x14ac:dyDescent="0.25">
      <c r="A28" s="143">
        <v>5</v>
      </c>
      <c r="B28" s="145" t="s">
        <v>554</v>
      </c>
      <c r="C28" s="110" t="s">
        <v>437</v>
      </c>
      <c r="D28" s="110" t="s">
        <v>437</v>
      </c>
      <c r="E28" s="110" t="s">
        <v>437</v>
      </c>
      <c r="F28" s="110" t="s">
        <v>437</v>
      </c>
      <c r="G28" s="110" t="s">
        <v>437</v>
      </c>
      <c r="H28" s="110" t="str">
        <f>B$28</f>
        <v xml:space="preserve"> </v>
      </c>
      <c r="I28" s="110" t="s">
        <v>437</v>
      </c>
      <c r="J28" s="110" t="str">
        <f>B$28</f>
        <v xml:space="preserve"> </v>
      </c>
      <c r="K28" s="110" t="s">
        <v>437</v>
      </c>
      <c r="L28" s="110" t="str">
        <f>B$28</f>
        <v xml:space="preserve"> </v>
      </c>
      <c r="M28" s="110" t="s">
        <v>437</v>
      </c>
      <c r="N28" s="110" t="str">
        <f>B$28</f>
        <v xml:space="preserve"> </v>
      </c>
      <c r="O28" s="110" t="s">
        <v>437</v>
      </c>
    </row>
    <row r="29" spans="1:15" ht="15.75" x14ac:dyDescent="0.25">
      <c r="A29" s="143">
        <v>6</v>
      </c>
      <c r="B29" s="145" t="s">
        <v>554</v>
      </c>
      <c r="C29" s="110" t="s">
        <v>437</v>
      </c>
      <c r="D29" s="110" t="s">
        <v>437</v>
      </c>
      <c r="E29" s="110" t="str">
        <f>B$29</f>
        <v xml:space="preserve"> </v>
      </c>
      <c r="F29" s="110" t="s">
        <v>437</v>
      </c>
      <c r="G29" s="110" t="s">
        <v>437</v>
      </c>
      <c r="H29" s="110" t="s">
        <v>437</v>
      </c>
      <c r="I29" s="110" t="s">
        <v>437</v>
      </c>
      <c r="J29" s="110" t="str">
        <f>B$29</f>
        <v xml:space="preserve"> </v>
      </c>
      <c r="K29" s="110" t="str">
        <f>B$29</f>
        <v xml:space="preserve"> </v>
      </c>
      <c r="L29" s="110" t="s">
        <v>437</v>
      </c>
      <c r="M29" s="110" t="str">
        <f>B$29</f>
        <v xml:space="preserve"> </v>
      </c>
      <c r="N29" s="110" t="s">
        <v>437</v>
      </c>
      <c r="O29" s="110" t="s">
        <v>437</v>
      </c>
    </row>
    <row r="30" spans="1:15" ht="15.75" x14ac:dyDescent="0.25">
      <c r="A30" s="144">
        <v>7</v>
      </c>
      <c r="B30" s="145" t="s">
        <v>554</v>
      </c>
      <c r="C30" s="110" t="s">
        <v>437</v>
      </c>
      <c r="D30" s="110" t="s">
        <v>437</v>
      </c>
      <c r="E30" s="110" t="s">
        <v>437</v>
      </c>
      <c r="F30" s="110" t="str">
        <f>B$30</f>
        <v xml:space="preserve"> </v>
      </c>
      <c r="G30" s="110" t="str">
        <f>B$30</f>
        <v xml:space="preserve"> </v>
      </c>
      <c r="H30" s="110" t="s">
        <v>437</v>
      </c>
      <c r="I30" s="110" t="str">
        <f>B$30</f>
        <v xml:space="preserve"> </v>
      </c>
      <c r="J30" s="110" t="s">
        <v>437</v>
      </c>
      <c r="K30" s="110" t="s">
        <v>437</v>
      </c>
      <c r="L30" s="110" t="s">
        <v>437</v>
      </c>
      <c r="M30" s="110" t="str">
        <f>B$30</f>
        <v xml:space="preserve"> </v>
      </c>
      <c r="N30" s="110" t="str">
        <f>B$30</f>
        <v xml:space="preserve"> </v>
      </c>
      <c r="O30" s="110" t="s">
        <v>437</v>
      </c>
    </row>
    <row r="31" spans="1:15" ht="15.75" x14ac:dyDescent="0.25">
      <c r="A31" s="144">
        <v>8</v>
      </c>
      <c r="B31" s="145" t="s">
        <v>554</v>
      </c>
      <c r="C31" s="110" t="s">
        <v>437</v>
      </c>
      <c r="D31" s="110" t="s">
        <v>437</v>
      </c>
      <c r="E31" s="110" t="s">
        <v>437</v>
      </c>
      <c r="F31" s="110" t="str">
        <f>B$31</f>
        <v xml:space="preserve"> </v>
      </c>
      <c r="G31" s="110" t="s">
        <v>437</v>
      </c>
      <c r="H31" s="110" t="s">
        <v>437</v>
      </c>
      <c r="I31" s="110" t="s">
        <v>437</v>
      </c>
      <c r="J31" s="110" t="s">
        <v>437</v>
      </c>
      <c r="K31" s="110" t="str">
        <f>B$31</f>
        <v xml:space="preserve"> </v>
      </c>
      <c r="L31" s="110" t="str">
        <f>B$31</f>
        <v xml:space="preserve"> </v>
      </c>
      <c r="M31" s="110" t="s">
        <v>437</v>
      </c>
      <c r="N31" s="110" t="s">
        <v>437</v>
      </c>
      <c r="O31" s="110" t="str">
        <f>B$31</f>
        <v xml:space="preserve"> </v>
      </c>
    </row>
    <row r="32" spans="1:15" ht="15.75" x14ac:dyDescent="0.25">
      <c r="A32" s="144">
        <v>9</v>
      </c>
      <c r="B32" s="145" t="s">
        <v>554</v>
      </c>
      <c r="C32" s="110" t="s">
        <v>437</v>
      </c>
      <c r="D32" s="110" t="s">
        <v>437</v>
      </c>
      <c r="E32" s="110" t="s">
        <v>437</v>
      </c>
      <c r="F32" s="110" t="s">
        <v>437</v>
      </c>
      <c r="G32" s="110" t="s">
        <v>437</v>
      </c>
      <c r="H32" s="110" t="str">
        <f>B$32</f>
        <v xml:space="preserve"> </v>
      </c>
      <c r="I32" s="110" t="s">
        <v>437</v>
      </c>
      <c r="J32" s="110" t="str">
        <f>B$32</f>
        <v xml:space="preserve"> </v>
      </c>
      <c r="K32" s="110" t="s">
        <v>437</v>
      </c>
      <c r="L32" s="110" t="s">
        <v>437</v>
      </c>
      <c r="M32" s="110" t="str">
        <f>B$32</f>
        <v xml:space="preserve"> </v>
      </c>
      <c r="N32" s="110" t="s">
        <v>437</v>
      </c>
      <c r="O32" s="110" t="str">
        <f>B$32</f>
        <v xml:space="preserve"> </v>
      </c>
    </row>
    <row r="33" spans="1:15" ht="15.75" x14ac:dyDescent="0.25">
      <c r="A33" s="144">
        <v>10</v>
      </c>
      <c r="B33" s="145" t="s">
        <v>554</v>
      </c>
      <c r="C33" s="110" t="s">
        <v>437</v>
      </c>
      <c r="D33" s="110" t="str">
        <f>B$33</f>
        <v xml:space="preserve"> </v>
      </c>
      <c r="E33" s="110" t="s">
        <v>437</v>
      </c>
      <c r="F33" s="110" t="s">
        <v>437</v>
      </c>
      <c r="G33" s="110" t="s">
        <v>437</v>
      </c>
      <c r="H33" s="110" t="s">
        <v>437</v>
      </c>
      <c r="I33" s="110" t="str">
        <f>B$33</f>
        <v xml:space="preserve"> </v>
      </c>
      <c r="J33" s="110" t="str">
        <f>B$33</f>
        <v xml:space="preserve"> </v>
      </c>
      <c r="K33" s="110" t="s">
        <v>437</v>
      </c>
      <c r="L33" s="110" t="s">
        <v>437</v>
      </c>
      <c r="M33" s="110" t="s">
        <v>437</v>
      </c>
      <c r="N33" s="110" t="s">
        <v>437</v>
      </c>
      <c r="O33" s="110" t="str">
        <f>B$33</f>
        <v xml:space="preserve"> </v>
      </c>
    </row>
    <row r="34" spans="1:15" ht="15.75" x14ac:dyDescent="0.25">
      <c r="A34" s="144">
        <v>11</v>
      </c>
      <c r="B34" s="145" t="s">
        <v>554</v>
      </c>
      <c r="C34" s="110" t="s">
        <v>437</v>
      </c>
      <c r="D34" s="110" t="str">
        <f>B$34</f>
        <v xml:space="preserve"> </v>
      </c>
      <c r="E34" s="110" t="s">
        <v>437</v>
      </c>
      <c r="F34" s="110" t="s">
        <v>437</v>
      </c>
      <c r="G34" s="110" t="s">
        <v>437</v>
      </c>
      <c r="H34" s="110" t="str">
        <f>B$34</f>
        <v xml:space="preserve"> </v>
      </c>
      <c r="I34" s="110" t="s">
        <v>437</v>
      </c>
      <c r="J34" s="110" t="s">
        <v>437</v>
      </c>
      <c r="K34" s="110" t="str">
        <f>B$34</f>
        <v xml:space="preserve"> </v>
      </c>
      <c r="L34" s="110" t="s">
        <v>437</v>
      </c>
      <c r="M34" s="110" t="s">
        <v>437</v>
      </c>
      <c r="N34" s="110" t="str">
        <f>B$34</f>
        <v xml:space="preserve"> </v>
      </c>
      <c r="O34" s="110" t="s">
        <v>437</v>
      </c>
    </row>
    <row r="35" spans="1:15" ht="15.75" x14ac:dyDescent="0.25">
      <c r="A35" s="144">
        <v>12</v>
      </c>
      <c r="B35" s="145" t="s">
        <v>554</v>
      </c>
      <c r="C35" s="110" t="str">
        <f>B$35</f>
        <v xml:space="preserve"> </v>
      </c>
      <c r="D35" s="110" t="str">
        <f>B$35</f>
        <v xml:space="preserve"> </v>
      </c>
      <c r="E35" s="110" t="str">
        <f>B$35</f>
        <v xml:space="preserve"> </v>
      </c>
      <c r="F35" s="110" t="str">
        <f>B$35</f>
        <v xml:space="preserve"> </v>
      </c>
      <c r="G35" s="110" t="str">
        <f>B$35</f>
        <v xml:space="preserve"> </v>
      </c>
      <c r="H35" s="110" t="s">
        <v>437</v>
      </c>
      <c r="I35" s="110" t="s">
        <v>437</v>
      </c>
      <c r="J35" s="110" t="s">
        <v>437</v>
      </c>
      <c r="K35" s="110" t="s">
        <v>437</v>
      </c>
      <c r="L35" s="110" t="s">
        <v>437</v>
      </c>
      <c r="M35" s="110" t="s">
        <v>437</v>
      </c>
      <c r="N35" s="110" t="s">
        <v>437</v>
      </c>
      <c r="O35" s="110" t="s">
        <v>437</v>
      </c>
    </row>
    <row r="36" spans="1:15" ht="15.75" x14ac:dyDescent="0.25">
      <c r="A36" s="144">
        <v>13</v>
      </c>
      <c r="B36" s="145" t="s">
        <v>554</v>
      </c>
      <c r="C36" s="110" t="s">
        <v>437</v>
      </c>
      <c r="D36" s="110" t="s">
        <v>437</v>
      </c>
      <c r="E36" s="110" t="s">
        <v>437</v>
      </c>
      <c r="F36" s="110" t="str">
        <f>B$36</f>
        <v xml:space="preserve"> </v>
      </c>
      <c r="G36" s="110" t="str">
        <f>B$36</f>
        <v xml:space="preserve"> </v>
      </c>
      <c r="H36" s="110" t="s">
        <v>437</v>
      </c>
      <c r="I36" s="110" t="str">
        <f>B$36</f>
        <v xml:space="preserve"> </v>
      </c>
      <c r="J36" s="110" t="s">
        <v>437</v>
      </c>
      <c r="K36" s="110" t="s">
        <v>437</v>
      </c>
      <c r="L36" s="110" t="s">
        <v>437</v>
      </c>
      <c r="M36" s="110" t="str">
        <f>B$36</f>
        <v xml:space="preserve"> </v>
      </c>
      <c r="N36" s="110" t="str">
        <f>B$36</f>
        <v xml:space="preserve"> </v>
      </c>
      <c r="O36" s="110" t="s">
        <v>437</v>
      </c>
    </row>
    <row r="37" spans="1:15" ht="15.75" x14ac:dyDescent="0.25">
      <c r="A37" s="144">
        <v>14</v>
      </c>
      <c r="B37" s="145" t="s">
        <v>554</v>
      </c>
      <c r="C37" s="112" t="str">
        <f>B$37</f>
        <v xml:space="preserve"> </v>
      </c>
      <c r="D37" s="112" t="s">
        <v>437</v>
      </c>
      <c r="E37" s="112" t="str">
        <f>B$37</f>
        <v xml:space="preserve"> </v>
      </c>
      <c r="F37" s="112" t="s">
        <v>437</v>
      </c>
      <c r="G37" s="112" t="s">
        <v>437</v>
      </c>
      <c r="H37" s="112" t="s">
        <v>437</v>
      </c>
      <c r="I37" s="112" t="s">
        <v>437</v>
      </c>
      <c r="J37" s="112" t="s">
        <v>437</v>
      </c>
      <c r="K37" s="112" t="s">
        <v>437</v>
      </c>
      <c r="L37" s="112" t="s">
        <v>437</v>
      </c>
      <c r="M37" s="112" t="s">
        <v>437</v>
      </c>
      <c r="N37" s="112" t="str">
        <f>B$37</f>
        <v xml:space="preserve"> </v>
      </c>
      <c r="O37" s="112" t="str">
        <f>B$37</f>
        <v xml:space="preserve"> </v>
      </c>
    </row>
    <row r="38" spans="1:15" ht="15.75" x14ac:dyDescent="0.25">
      <c r="A38" s="144">
        <v>15</v>
      </c>
      <c r="B38" s="146" t="s">
        <v>554</v>
      </c>
      <c r="C38" s="110" t="s">
        <v>437</v>
      </c>
      <c r="D38" s="110" t="s">
        <v>437</v>
      </c>
      <c r="E38" s="110" t="s">
        <v>437</v>
      </c>
      <c r="F38" s="110" t="s">
        <v>437</v>
      </c>
      <c r="G38" s="110" t="str">
        <f>B$38</f>
        <v xml:space="preserve"> </v>
      </c>
      <c r="H38" s="110" t="s">
        <v>437</v>
      </c>
      <c r="I38" s="110" t="s">
        <v>437</v>
      </c>
      <c r="J38" s="110" t="s">
        <v>437</v>
      </c>
      <c r="K38" s="110" t="str">
        <f>B$38</f>
        <v xml:space="preserve"> </v>
      </c>
      <c r="L38" s="110" t="str">
        <f>B$38</f>
        <v xml:space="preserve"> </v>
      </c>
      <c r="M38" s="110" t="s">
        <v>437</v>
      </c>
      <c r="N38" s="110" t="s">
        <v>437</v>
      </c>
      <c r="O38" s="110" t="str">
        <f>B$38</f>
        <v xml:space="preserve"> </v>
      </c>
    </row>
    <row r="50" spans="1:19" x14ac:dyDescent="0.25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</row>
    <row r="51" spans="1:19" x14ac:dyDescent="0.2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</row>
    <row r="52" spans="1:19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</row>
    <row r="53" spans="1:19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</row>
    <row r="54" spans="1:19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</row>
    <row r="55" spans="1:19" x14ac:dyDescent="0.25">
      <c r="A55" s="87"/>
      <c r="B55" s="87"/>
      <c r="C55" s="87"/>
      <c r="D55" s="87"/>
      <c r="E55" s="87"/>
      <c r="F55" s="87"/>
    </row>
    <row r="56" spans="1:19" x14ac:dyDescent="0.25">
      <c r="A56" s="87"/>
      <c r="B56" s="87"/>
      <c r="C56" s="88"/>
      <c r="D56" s="87"/>
      <c r="E56" s="87"/>
      <c r="F56" s="87"/>
      <c r="Q56" s="87"/>
      <c r="R56" s="87"/>
      <c r="S56" s="87"/>
    </row>
    <row r="57" spans="1:19" x14ac:dyDescent="0.25">
      <c r="A57" s="87"/>
      <c r="B57" s="87"/>
      <c r="C57" s="88"/>
      <c r="D57" s="87"/>
      <c r="E57" s="87"/>
      <c r="F57" s="87"/>
      <c r="Q57" s="87"/>
      <c r="R57" s="87"/>
      <c r="S57" s="87"/>
    </row>
    <row r="58" spans="1:19" x14ac:dyDescent="0.25">
      <c r="A58" s="87"/>
      <c r="B58" s="87"/>
      <c r="C58" s="88"/>
      <c r="D58" s="87"/>
      <c r="E58" s="87"/>
      <c r="F58" s="87"/>
      <c r="Q58" s="87"/>
      <c r="R58" s="87"/>
      <c r="S58" s="87"/>
    </row>
    <row r="59" spans="1:19" x14ac:dyDescent="0.25">
      <c r="A59" s="87"/>
      <c r="B59" s="87"/>
      <c r="C59" s="88"/>
      <c r="D59" s="87"/>
      <c r="E59" s="87"/>
      <c r="F59" s="87"/>
      <c r="Q59" s="87"/>
      <c r="R59" s="87"/>
      <c r="S59" s="87"/>
    </row>
    <row r="60" spans="1:19" x14ac:dyDescent="0.25">
      <c r="A60" s="87"/>
      <c r="B60" s="87"/>
      <c r="C60" s="88"/>
      <c r="D60" s="87"/>
      <c r="E60" s="87"/>
      <c r="F60" s="87"/>
      <c r="Q60" s="87"/>
      <c r="R60" s="87"/>
      <c r="S60" s="87"/>
    </row>
    <row r="61" spans="1:19" x14ac:dyDescent="0.25">
      <c r="A61" s="87"/>
      <c r="B61" s="87"/>
      <c r="C61" s="88"/>
      <c r="D61" s="87"/>
      <c r="E61" s="87"/>
      <c r="F61" s="87"/>
      <c r="Q61" s="87"/>
      <c r="R61" s="96"/>
      <c r="S61" s="87"/>
    </row>
    <row r="62" spans="1:19" x14ac:dyDescent="0.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</row>
    <row r="63" spans="1:19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</row>
    <row r="64" spans="1:19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</row>
    <row r="65" spans="1:19" x14ac:dyDescent="0.25">
      <c r="A65" s="87"/>
      <c r="P65" s="87"/>
      <c r="Q65" s="87"/>
      <c r="R65" s="87"/>
      <c r="S65" s="87"/>
    </row>
    <row r="66" spans="1:19" x14ac:dyDescent="0.25">
      <c r="A66" s="87"/>
      <c r="P66" s="87"/>
      <c r="Q66" s="87"/>
      <c r="R66" s="87"/>
      <c r="S66" s="87"/>
    </row>
    <row r="67" spans="1:19" x14ac:dyDescent="0.25">
      <c r="A67" s="87"/>
      <c r="P67" s="87"/>
      <c r="Q67" s="87"/>
      <c r="R67" s="87"/>
      <c r="S67" s="87"/>
    </row>
    <row r="68" spans="1:19" x14ac:dyDescent="0.25">
      <c r="A68" s="87"/>
      <c r="P68" s="87"/>
      <c r="Q68" s="87"/>
      <c r="R68" s="87"/>
      <c r="S68" s="87"/>
    </row>
    <row r="69" spans="1:19" x14ac:dyDescent="0.25">
      <c r="A69" s="87"/>
      <c r="P69" s="87"/>
      <c r="Q69" s="87"/>
      <c r="R69" s="87"/>
      <c r="S69" s="87"/>
    </row>
    <row r="70" spans="1:19" x14ac:dyDescent="0.25">
      <c r="A70" s="87"/>
      <c r="P70" s="87"/>
      <c r="Q70" s="87"/>
      <c r="R70" s="87"/>
      <c r="S70" s="87"/>
    </row>
    <row r="71" spans="1:19" x14ac:dyDescent="0.25">
      <c r="A71" s="87"/>
      <c r="P71" s="87"/>
      <c r="Q71" s="87"/>
      <c r="R71" s="87"/>
      <c r="S71" s="87"/>
    </row>
    <row r="72" spans="1:19" x14ac:dyDescent="0.25">
      <c r="A72" s="87"/>
      <c r="P72" s="87"/>
      <c r="Q72" s="87"/>
      <c r="R72" s="87"/>
      <c r="S72" s="87"/>
    </row>
    <row r="73" spans="1:19" x14ac:dyDescent="0.25">
      <c r="A73" s="87"/>
      <c r="P73" s="87"/>
      <c r="Q73" s="87"/>
      <c r="R73" s="87"/>
      <c r="S73" s="87"/>
    </row>
    <row r="74" spans="1:19" x14ac:dyDescent="0.25">
      <c r="A74" s="87"/>
      <c r="P74" s="87"/>
      <c r="Q74" s="87"/>
      <c r="R74" s="87"/>
      <c r="S74" s="87"/>
    </row>
    <row r="75" spans="1:19" x14ac:dyDescent="0.25">
      <c r="A75" s="87"/>
      <c r="P75" s="87"/>
      <c r="Q75" s="87"/>
      <c r="R75" s="87"/>
      <c r="S75" s="87"/>
    </row>
    <row r="76" spans="1:19" x14ac:dyDescent="0.25">
      <c r="A76" s="87"/>
      <c r="P76" s="87"/>
      <c r="Q76" s="87"/>
      <c r="R76" s="87"/>
      <c r="S76" s="87"/>
    </row>
    <row r="77" spans="1:19" x14ac:dyDescent="0.25">
      <c r="A77" s="87"/>
      <c r="P77" s="87"/>
      <c r="Q77" s="87"/>
      <c r="R77" s="87"/>
      <c r="S77" s="87"/>
    </row>
    <row r="78" spans="1:19" x14ac:dyDescent="0.25">
      <c r="A78" s="87"/>
      <c r="P78" s="87"/>
      <c r="Q78" s="87"/>
      <c r="R78" s="87"/>
      <c r="S78" s="87"/>
    </row>
    <row r="79" spans="1:19" x14ac:dyDescent="0.25">
      <c r="A79" s="87"/>
      <c r="P79" s="87"/>
      <c r="Q79" s="87"/>
      <c r="R79" s="87"/>
      <c r="S79" s="87"/>
    </row>
    <row r="80" spans="1:19" x14ac:dyDescent="0.25">
      <c r="A80" s="87"/>
      <c r="P80" s="87"/>
      <c r="Q80" s="87"/>
      <c r="R80" s="87"/>
      <c r="S80" s="87"/>
    </row>
    <row r="81" spans="1:19" x14ac:dyDescent="0.25">
      <c r="A81" s="87"/>
      <c r="P81" s="88"/>
      <c r="Q81" s="88"/>
      <c r="R81" s="88"/>
      <c r="S81" s="88"/>
    </row>
    <row r="82" spans="1:19" x14ac:dyDescent="0.25">
      <c r="A82" s="87"/>
      <c r="P82" s="88"/>
      <c r="Q82" s="88"/>
      <c r="R82" s="88"/>
      <c r="S82" s="88"/>
    </row>
    <row r="83" spans="1:19" x14ac:dyDescent="0.25">
      <c r="A83" s="87"/>
      <c r="P83" s="88"/>
      <c r="Q83" s="88"/>
      <c r="R83" s="88"/>
      <c r="S83" s="88"/>
    </row>
    <row r="84" spans="1:19" x14ac:dyDescent="0.25">
      <c r="A84" s="87"/>
      <c r="C84" s="89"/>
      <c r="D84" s="89"/>
      <c r="E84" s="89"/>
      <c r="F84" s="89"/>
      <c r="G84" s="89"/>
      <c r="H84" s="89"/>
      <c r="I84" s="89"/>
      <c r="J84" s="89"/>
      <c r="K84" s="87"/>
      <c r="L84" s="89"/>
      <c r="M84" s="89"/>
      <c r="N84" s="89"/>
      <c r="O84" s="89"/>
      <c r="P84" s="88"/>
      <c r="Q84" s="88"/>
      <c r="R84" s="88"/>
      <c r="S84" s="88"/>
    </row>
    <row r="85" spans="1:19" x14ac:dyDescent="0.25">
      <c r="A85" s="87"/>
      <c r="B85" s="89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</row>
    <row r="86" spans="1:19" x14ac:dyDescent="0.25">
      <c r="A86" s="87"/>
      <c r="B86" s="87"/>
      <c r="C86" s="87"/>
      <c r="D86" s="87"/>
      <c r="E86" s="87"/>
      <c r="F86" s="87"/>
      <c r="G86" s="87"/>
      <c r="H86" s="87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</row>
    <row r="87" spans="1:19" x14ac:dyDescent="0.25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</row>
  </sheetData>
  <protectedRanges>
    <protectedRange sqref="B24:B38" name="Περιοχή1"/>
  </protectedRanges>
  <conditionalFormatting sqref="C24:O38">
    <cfRule type="cellIs" dxfId="0" priority="1" operator="equal">
      <formula>"."</formula>
    </cfRule>
  </conditionalFormatting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EXTRA 5   ΛΙΣΤΑ ΣΥΣΤΗΜΑΤΩΝ </vt:lpstr>
      <vt:lpstr>EXTRA 5  15 ΑΡ ΣΤΗΛΕΣ 13 ΔΙΣΜ</vt:lpstr>
      <vt:lpstr>EXTRA 5  15 ΑΡ ΣΤΗΛΕΣ 13 PDF</vt:lpstr>
      <vt:lpstr>'EXTRA 5  15 ΑΡ ΣΤΗΛΕΣ 13 PDF'!Print_Area</vt:lpstr>
      <vt:lpstr>'EXTRA 5  15 ΑΡ ΣΤΗΛΕΣ 13 ΔΙΣΜ'!Print_Area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win2019@outlook.com.gr</dc:creator>
  <cp:lastModifiedBy>win2019@outlook.com.gr</cp:lastModifiedBy>
  <cp:lastPrinted>2022-11-06T06:14:16Z</cp:lastPrinted>
  <dcterms:created xsi:type="dcterms:W3CDTF">2022-10-24T19:49:52Z</dcterms:created>
  <dcterms:modified xsi:type="dcterms:W3CDTF">2022-11-06T06:29:08Z</dcterms:modified>
</cp:coreProperties>
</file>